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ções" sheetId="1" state="visible" r:id="rId3"/>
    <sheet name="Painel" sheetId="2" state="visible" r:id="rId4"/>
    <sheet name="Parâmetros" sheetId="3" state="visible" r:id="rId5"/>
    <sheet name="Lançamentos" sheetId="4" state="visible" r:id="rId6"/>
    <sheet name="Matriz de Indicador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<sst xmlns="http://schemas.openxmlformats.org/spreadsheetml/2006/main" count="219" uniqueCount="182">
  <si>
    <t xml:space="preserve">Dashboard Municipal de Monitoramento dos Riscos Psicossociais do Trabalho</t>
  </si>
  <si>
    <t xml:space="preserve">Fortalecimento da atenção psicossocial às trabalhadoras e aos trabalhadores da saúde da SES-MS e dos municípios de fronteira selecionados</t>
  </si>
  <si>
    <t xml:space="preserve">Cooperação Técnica SES/MS e OPAS/OMS · Produto 03 · Contrato CON26-00007820</t>
  </si>
  <si>
    <t xml:space="preserve">O que é este painel</t>
  </si>
  <si>
    <t xml:space="preserve">Entregável de cada município participante do projeto. Transforma dados administrativos de rotina (férias, afastamentos, concessões, hora extra e plantão, ponto eletrônico e produção do e-saúde cruzada com o quadro de servidores) em alertas coletivos de sobrecarga e adoecimento no trabalho. Este arquivo é independente do painel de monitoramento do projeto.</t>
  </si>
  <si>
    <t xml:space="preserve">Como usar, mês a mês</t>
  </si>
  <si>
    <t xml:space="preserve">1. Aba Parâmetros: confira os limiares de alerta e os dias úteis. A gestão municipal pode calibrar os valores com a própria série histórica.</t>
  </si>
  <si>
    <t xml:space="preserve">2. Aba Lançamentos: preencha uma linha por competência (mês) com os totais agregados do município nas células em amarelo. Os indicadores, os alertas e o semáforo são calculados automaticamente.</t>
  </si>
  <si>
    <t xml:space="preserve">3. Aba Painel: leitura executiva com os totais gerais e a situação consolidada por município.</t>
  </si>
  <si>
    <t xml:space="preserve">4. Aba Matriz de Indicadores: definição completa de cada indicador (descrição, objetivo, fonte, periodicidade, limiar e observações de viabilidade), no formato do entregável.</t>
  </si>
  <si>
    <t xml:space="preserve">Legenda de cores</t>
  </si>
  <si>
    <t xml:space="preserve">Amarelo: células de preenchimento. Todas as demais são calculadas e não devem ser editadas.</t>
  </si>
  <si>
    <t xml:space="preserve">Semáforo: Verde (nenhum alerta), Amarelo (1 ou 2 alertas), Vermelho (3 ou mais alertas na mesma competência).</t>
  </si>
  <si>
    <t xml:space="preserve">Regras de proteção de dados (LGPD)</t>
  </si>
  <si>
    <t xml:space="preserve">Lance somente totais agregados por município. Nunca registre nomes, matrículas ou casos individuais neste arquivo.</t>
  </si>
  <si>
    <t xml:space="preserve">Unidades com menos de 5 servidores devem ser somadas ao total do município antes do lançamento.</t>
  </si>
  <si>
    <t xml:space="preserve">O CID entra apenas classificado em grande grupo (grupo F sim ou não). Os dados servem à prevenção coletiva e jamais a controle disciplinar individual ou avaliação de desempenho.</t>
  </si>
  <si>
    <t xml:space="preserve">Envio ao monitoramento estadual</t>
  </si>
  <si>
    <t xml:space="preserve">A cada quadrimestre, o ponto focal compartilha com a CVIST/SES o relatório estatístico não identificado previsto no Guia Orientador. Os alertas do painel devem ser discutidos nos encontros de matriciamento, conectando cada um às medidas de prevenção primária do Protocolo de Acolhimento.</t>
  </si>
  <si>
    <t xml:space="preserve">Rede de Atenção Psicossocial · SES/MS · OPAS/OMS | Cooperação Técnica SES/MS e OPAS/OMS | Contrato CON26-00007820</t>
  </si>
  <si>
    <t xml:space="preserve">Painel · Riscos Psicossociais do Trabalho</t>
  </si>
  <si>
    <t xml:space="preserve">Competências lançadas</t>
  </si>
  <si>
    <t xml:space="preserve">Em Verde</t>
  </si>
  <si>
    <t xml:space="preserve">Em alerta (Amarelo)</t>
  </si>
  <si>
    <t xml:space="preserve">Críticos (Vermelho)</t>
  </si>
  <si>
    <t xml:space="preserve">Alertas acumulados</t>
  </si>
  <si>
    <t xml:space="preserve">Situação consolidada por município</t>
  </si>
  <si>
    <t xml:space="preserve">Município</t>
  </si>
  <si>
    <t xml:space="preserve">Verde</t>
  </si>
  <si>
    <t xml:space="preserve">Amarelo</t>
  </si>
  <si>
    <t xml:space="preserve">Vermelho</t>
  </si>
  <si>
    <t xml:space="preserve">Média de alertas por competência</t>
  </si>
  <si>
    <t xml:space="preserve">Situação predominante</t>
  </si>
  <si>
    <t xml:space="preserve">Situação predominante: Vermelho se houver ao menos uma competência crítica sem tratamento, Amarelo se houver alertas, Verde se todas as competências estiverem sem alerta. Discuta os alertas no matriciamento e conecte cada um às medidas de prevenção primária do Protocolo de Acolhimento.</t>
  </si>
  <si>
    <t xml:space="preserve">Parâmetros do monitoramento</t>
  </si>
  <si>
    <t xml:space="preserve">Parâmetro</t>
  </si>
  <si>
    <t xml:space="preserve">Valor</t>
  </si>
  <si>
    <t xml:space="preserve">Observação</t>
  </si>
  <si>
    <t xml:space="preserve">Limiar de férias vencidas</t>
  </si>
  <si>
    <t xml:space="preserve">Percentual de servidores com férias vencidas ou acumuladas que aciona o alerta.</t>
  </si>
  <si>
    <t xml:space="preserve">Limiar de afastamentos CID grupo F</t>
  </si>
  <si>
    <t xml:space="preserve">Proporção de afastamentos por transtornos mentais e comportamentais sobre o total.</t>
  </si>
  <si>
    <t xml:space="preserve">Limiar de hora extra recorrente</t>
  </si>
  <si>
    <t xml:space="preserve">Percentual de servidores com hora extra em 3 ou mais competências consecutivas.</t>
  </si>
  <si>
    <t xml:space="preserve">Limiar de jornadas irregulares no ponto</t>
  </si>
  <si>
    <t xml:space="preserve">Percentual de jornadas com extrapolação do limite ou supressão do intervalo intrajornada.</t>
  </si>
  <si>
    <t xml:space="preserve">Limiar da taxa de absenteísmo por doença</t>
  </si>
  <si>
    <t xml:space="preserve">Dias de afastamento por doença sobre dias contratados na competência.</t>
  </si>
  <si>
    <t xml:space="preserve">Dias úteis médios na competência</t>
  </si>
  <si>
    <t xml:space="preserve">Usado no cálculo dos dias contratados (servidores ativos x dias úteis).</t>
  </si>
  <si>
    <t xml:space="preserve">Valores de partida definidos no guia de integração do projeto. Calibre com a série histórica municipal a partir do terceiro ciclo.</t>
  </si>
  <si>
    <t xml:space="preserve">Municípios participantes (usados na lista suspensa da aba Lançamentos):</t>
  </si>
  <si>
    <t xml:space="preserve">Corumbá</t>
  </si>
  <si>
    <t xml:space="preserve">Ladário</t>
  </si>
  <si>
    <t xml:space="preserve">Porto Murtinho</t>
  </si>
  <si>
    <t xml:space="preserve">Miranda</t>
  </si>
  <si>
    <t xml:space="preserve">Caracol</t>
  </si>
  <si>
    <t xml:space="preserve">Ponta Porã</t>
  </si>
  <si>
    <t xml:space="preserve">Antônio João</t>
  </si>
  <si>
    <t xml:space="preserve">Aral Moreira</t>
  </si>
  <si>
    <t xml:space="preserve">Bela Vista</t>
  </si>
  <si>
    <t xml:space="preserve">Coronel Sapucaia</t>
  </si>
  <si>
    <t xml:space="preserve">Paranhos</t>
  </si>
  <si>
    <t xml:space="preserve">Sete Quedas</t>
  </si>
  <si>
    <t xml:space="preserve">Mundo Novo</t>
  </si>
  <si>
    <t xml:space="preserve">Japorã</t>
  </si>
  <si>
    <t xml:space="preserve">Inocência</t>
  </si>
  <si>
    <t xml:space="preserve">Ribas do Rio Pardo</t>
  </si>
  <si>
    <t xml:space="preserve">Água Clara</t>
  </si>
  <si>
    <t xml:space="preserve">Lançamentos mensais · Riscos Psicossociais do Trabalho</t>
  </si>
  <si>
    <t xml:space="preserve">Preencha somente as células em amarelo, uma linha por competência (mês). Lance apenas totais agregados do município: nunca dados individuais. A linha 9 traz um exemplo fictício, substitua pelos dados reais.</t>
  </si>
  <si>
    <t xml:space="preserve">Competência (mm/aaaa)</t>
  </si>
  <si>
    <t xml:space="preserve">Servidores ativos</t>
  </si>
  <si>
    <t xml:space="preserve">Servidores com férias vencidas</t>
  </si>
  <si>
    <t xml:space="preserve">Dias de afastamento por doença</t>
  </si>
  <si>
    <t xml:space="preserve">Afastamentos totais (nº)</t>
  </si>
  <si>
    <t xml:space="preserve">Afastamentos CID grupo F (nº)</t>
  </si>
  <si>
    <t xml:space="preserve">Folgas compensatórias não usufruídas (estoque)</t>
  </si>
  <si>
    <t xml:space="preserve">Servidores com hora extra em 3 competências seguidas</t>
  </si>
  <si>
    <t xml:space="preserve">Jornadas verificadas no ponto</t>
  </si>
  <si>
    <t xml:space="preserve">Jornadas com extrapolação ou intervalo suprimido</t>
  </si>
  <si>
    <t xml:space="preserve">Produção registrada no e-saúde (atendimentos)</t>
  </si>
  <si>
    <t xml:space="preserve">Profissionais presentes (ativos menos ausências)</t>
  </si>
  <si>
    <t xml:space="preserve">% férias vencidas</t>
  </si>
  <si>
    <t xml:space="preserve">Taxa de absenteísmo</t>
  </si>
  <si>
    <t xml:space="preserve">% afastamentos grupo F</t>
  </si>
  <si>
    <t xml:space="preserve">% hora extra recorrente</t>
  </si>
  <si>
    <t xml:space="preserve">% jornadas irregulares</t>
  </si>
  <si>
    <t xml:space="preserve">Produção per capita</t>
  </si>
  <si>
    <t xml:space="preserve">Alertas ativos</t>
  </si>
  <si>
    <t xml:space="preserve">Semáforo</t>
  </si>
  <si>
    <t xml:space="preserve">06/2026</t>
  </si>
  <si>
    <t xml:space="preserve">Linha 9: exemplo fictício. Capacidade para 12 competências dos 17 municípios (204 linhas).</t>
  </si>
  <si>
    <t xml:space="preserve">Matriz de Indicadores de Monitoramento</t>
  </si>
  <si>
    <t xml:space="preserve">Formato do entregável do Produto 03: dimensão, descrição, objetivo, fonte de dados, periodicidade, limiar de alerta e observações sobre viabilidade de coleta e ajustes necessários.</t>
  </si>
  <si>
    <t xml:space="preserve">Dimensão</t>
  </si>
  <si>
    <t xml:space="preserve">Indicador</t>
  </si>
  <si>
    <t xml:space="preserve">Descrição e objetivo</t>
  </si>
  <si>
    <t xml:space="preserve">Fonte de dados</t>
  </si>
  <si>
    <t xml:space="preserve">Periodicidade</t>
  </si>
  <si>
    <t xml:space="preserve">Limiar de alerta</t>
  </si>
  <si>
    <t xml:space="preserve">Observações de viabilidade e ajustes</t>
  </si>
  <si>
    <t xml:space="preserve">Estrutura</t>
  </si>
  <si>
    <t xml:space="preserve">Rede de Acolhimento implantada</t>
  </si>
  <si>
    <t xml:space="preserve">Existência do ato normativo municipal, dos fluxos de acolhimento e dos canais divulgados. Objetivo: institucionalizar a Rede.</t>
  </si>
  <si>
    <t xml:space="preserve">Checklist de autoavaliação do Guia Orientador</t>
  </si>
  <si>
    <t xml:space="preserve">Quadrimestral</t>
  </si>
  <si>
    <t xml:space="preserve">Checklist completo</t>
  </si>
  <si>
    <t xml:space="preserve">Autodeclaração do ponto focal, validada por amostragem no matriciamento.</t>
  </si>
  <si>
    <t xml:space="preserve">Pontos focais ativos</t>
  </si>
  <si>
    <t xml:space="preserve">Dois pontos focais designados por ato formal, com agenda protegida. Objetivo: assegurar responsáveis pela Rede e por este painel.</t>
  </si>
  <si>
    <t xml:space="preserve">Ato de designação municipal</t>
  </si>
  <si>
    <t xml:space="preserve">Anual</t>
  </si>
  <si>
    <t xml:space="preserve">2 por município</t>
  </si>
  <si>
    <t xml:space="preserve">Prever substitutos em caso de desligamento.</t>
  </si>
  <si>
    <t xml:space="preserve">Fontes de dados pactuadas</t>
  </si>
  <si>
    <t xml:space="preserve">Número de fontes deste painel com extração formalizada (RH, folha, perícia, ponto, e-saúde). Objetivo: garantir a sustentabilidade da coleta.</t>
  </si>
  <si>
    <t xml:space="preserve">Registro de pactuação do ponto focal</t>
  </si>
  <si>
    <t xml:space="preserve">Menos de 3 fontes ativas</t>
  </si>
  <si>
    <t xml:space="preserve">Implantação em três ondas: RH e folha primeiro, ponto depois, e-saúde por último.</t>
  </si>
  <si>
    <t xml:space="preserve">Processo</t>
  </si>
  <si>
    <t xml:space="preserve">Férias vencidas</t>
  </si>
  <si>
    <t xml:space="preserve">Percentual de servidores com férias vencidas ou acumuladas. Objetivo: detectar sobrecarga e escala mal dimensionada.</t>
  </si>
  <si>
    <t xml:space="preserve">RH da prefeitura ou da SMS</t>
  </si>
  <si>
    <t xml:space="preserve">Mensal</t>
  </si>
  <si>
    <t xml:space="preserve">Acima de 20%</t>
  </si>
  <si>
    <t xml:space="preserve">Relatório de rotina do RH. Viável desde o primeiro ciclo.</t>
  </si>
  <si>
    <t xml:space="preserve">Taxa de absenteísmo por doença</t>
  </si>
  <si>
    <t xml:space="preserve">Dias de afastamento por doença sobre dias contratados (servidores ativos x dias úteis). Objetivo: medir o adoecimento geral da força de trabalho.</t>
  </si>
  <si>
    <t xml:space="preserve">Perícia municipal ou controle de atestados</t>
  </si>
  <si>
    <t xml:space="preserve">Acima de 5%</t>
  </si>
  <si>
    <t xml:space="preserve">Onde não há perícia própria, usar o controle de atestados do RH.</t>
  </si>
  <si>
    <t xml:space="preserve">Afastamentos por CID grupo F</t>
  </si>
  <si>
    <t xml:space="preserve">Proporção de afastamentos por transtornos mentais e comportamentais sobre o total. Objetivo: rastrear o adoecimento psíquico relacionado ao trabalho.</t>
  </si>
  <si>
    <t xml:space="preserve">Perícia municipal</t>
  </si>
  <si>
    <t xml:space="preserve">Acima de 30%</t>
  </si>
  <si>
    <t xml:space="preserve">Dado sensível: circula apenas em grande grupo e de forma agregada. Unidades com menos de 5 servidores agregam ao total municipal.</t>
  </si>
  <si>
    <t xml:space="preserve">Folgas compensatórias não usufruídas</t>
  </si>
  <si>
    <t xml:space="preserve">Estoque de folgas acumuladas sem gozo. Objetivo: identificar jornada estendida crônica.</t>
  </si>
  <si>
    <t xml:space="preserve">Crescimento por 2 trimestres seguidos</t>
  </si>
  <si>
    <t xml:space="preserve">Depende de registro de banco de horas. Onde não houver, registrar como não disponível.</t>
  </si>
  <si>
    <t xml:space="preserve">Hora extra recorrente</t>
  </si>
  <si>
    <t xml:space="preserve">Percentual de servidores com hora extra em 3 ou mais competências consecutivas. Objetivo: distinguir sobrecarga estrutural de picos pontuais.</t>
  </si>
  <si>
    <t xml:space="preserve">Folha de pagamento municipal</t>
  </si>
  <si>
    <t xml:space="preserve">Acima de 25%</t>
  </si>
  <si>
    <t xml:space="preserve">Exige comparar 3 competências. Ler a partir do terceiro mês da série.</t>
  </si>
  <si>
    <t xml:space="preserve">Jornadas irregulares no ponto</t>
  </si>
  <si>
    <t xml:space="preserve">Percentual de jornadas com extrapolação do limite ou supressão do intervalo intrajornada. Objetivo: verificar a organização real da jornada.</t>
  </si>
  <si>
    <t xml:space="preserve">Ponto eletrônico ou amostra da folha de ponto</t>
  </si>
  <si>
    <t xml:space="preserve">Acima de 15%</t>
  </si>
  <si>
    <t xml:space="preserve">Onde o ponto é manual, apurar amostra mensal até a informatização.</t>
  </si>
  <si>
    <t xml:space="preserve">Acolhimentos realizados</t>
  </si>
  <si>
    <t xml:space="preserve">Número de atendimentos de acolhimento no período, dado estatístico não identificável. Objetivo: medir o uso efetivo da Rede.</t>
  </si>
  <si>
    <t xml:space="preserve">Registro da Rede de Acolhimento municipal</t>
  </si>
  <si>
    <t xml:space="preserve">Queda abrupta após divulgação</t>
  </si>
  <si>
    <t xml:space="preserve">Conforme o Guia Orientador: somente dados estatísticos, sem identificação.</t>
  </si>
  <si>
    <t xml:space="preserve">Resultados intermediários</t>
  </si>
  <si>
    <t xml:space="preserve">Produção do e-saúde dividida pelos profissionais presentes (ativos menos ausências). Objetivo: relacionar a demanda real à condição da equipe.</t>
  </si>
  <si>
    <t xml:space="preserve">e-saúde/e-SUS cruzado com RH</t>
  </si>
  <si>
    <t xml:space="preserve">Alta persistente frente à série do município</t>
  </si>
  <si>
    <t xml:space="preserve">Exige pactuação entre o RH e a equipe do e-saúde. Terceira onda de implantação. Especialmente relevante na fronteira, pela população flutuante.</t>
  </si>
  <si>
    <t xml:space="preserve">Pressão assistencial</t>
  </si>
  <si>
    <t xml:space="preserve">Variação da produção combinada à variação do quadro presente. Objetivo: captar o descompasso entre demanda e equipe.</t>
  </si>
  <si>
    <t xml:space="preserve">Produção sobe e equipe presente cai no mesmo mês</t>
  </si>
  <si>
    <t xml:space="preserve">Leitura derivada da série de produção per capita.</t>
  </si>
  <si>
    <t xml:space="preserve">Denúncias formalizadas</t>
  </si>
  <si>
    <t xml:space="preserve">Número de denúncias de assédio e discriminação formalizadas, dado estatístico. Objetivo: acompanhar a confiança nos canais.</t>
  </si>
  <si>
    <t xml:space="preserve">Fluxo de denúncias municipal</t>
  </si>
  <si>
    <t xml:space="preserve">Leitura qualitativa no matriciamento</t>
  </si>
  <si>
    <t xml:space="preserve">Aumento inicial pode indicar confiança no canal e não piora do ambiente.</t>
  </si>
  <si>
    <t xml:space="preserve">Engajamento da gestão</t>
  </si>
  <si>
    <t xml:space="preserve">Participação de gestoras e gestores nas ações promovidas. Objetivo: medir o respaldo da liderança.</t>
  </si>
  <si>
    <t xml:space="preserve">Listas de presença das ações</t>
  </si>
  <si>
    <t xml:space="preserve">Por ação</t>
  </si>
  <si>
    <t xml:space="preserve">Ausência recorrente da gestão</t>
  </si>
  <si>
    <t xml:space="preserve">Coleta simples por lista de presença.</t>
  </si>
  <si>
    <t xml:space="preserve">Recorrência de temas no matriciamento</t>
  </si>
  <si>
    <t xml:space="preserve">Temas mais frequentes nas consultas e discussões de caso. Objetivo: orientar a prevenção primária pelas dores reais das equipes.</t>
  </si>
  <si>
    <t xml:space="preserve">Atas dos encontros de matriciamento</t>
  </si>
  <si>
    <t xml:space="preserve">Quinzenal</t>
  </si>
  <si>
    <t xml:space="preserve">Mesmo tema em 3 encontros seguidos</t>
  </si>
  <si>
    <t xml:space="preserve">Coleta qualitativa pela consultora, registrada em ata com grupo 1, grupo 2 e grupo 3, sem identificação individual.</t>
  </si>
</sst>
</file>

<file path=xl/styles.xml><?xml version="1.0" encoding="utf-8"?>
<styleSheet xmlns="http://schemas.openxmlformats.org/spreadsheetml/2006/main">
  <numFmts count="6">
    <numFmt numFmtId="164" formatCode="General"/>
    <numFmt numFmtId="165" formatCode="General"/>
    <numFmt numFmtId="166" formatCode="0.0"/>
    <numFmt numFmtId="167" formatCode="0%"/>
    <numFmt numFmtId="168" formatCode="0"/>
    <numFmt numFmtId="169" formatCode="0.0%"/>
  </numFmts>
  <fonts count="15">
    <font>
      <sz val="11"/>
      <color theme="1"/>
      <name val="Calibri"/>
      <family val="2"/>
      <charset val="1"/>
    </font>
    <font>
      <sz val="10"/>
      <name val="Arial"/>
      <family val="0"/>
    </font>
    <font>
      <sz val="10"/>
      <name val="Arial"/>
      <family val="0"/>
    </font>
    <font>
      <sz val="10"/>
      <name val="Arial"/>
      <family val="0"/>
    </font>
    <font>
      <b val="true"/>
      <sz val="16"/>
      <color rgb="FF004F9F"/>
      <name val="Arial"/>
      <family val="0"/>
      <charset val="1"/>
    </font>
    <font>
      <sz val="9"/>
      <color rgb="FF6B7A8C"/>
      <name val="Arial"/>
      <family val="0"/>
      <charset val="1"/>
    </font>
    <font>
      <b val="true"/>
      <sz val="9"/>
      <color rgb="FF16243A"/>
      <name val="Arial"/>
      <family val="0"/>
      <charset val="1"/>
    </font>
    <font>
      <b val="true"/>
      <sz val="11"/>
      <color rgb="FF004F9F"/>
      <name val="Arial"/>
      <family val="0"/>
      <charset val="1"/>
    </font>
    <font>
      <sz val="9"/>
      <color rgb="FF16243A"/>
      <name val="Arial"/>
      <family val="0"/>
      <charset val="1"/>
    </font>
    <font>
      <b val="true"/>
      <sz val="8"/>
      <color rgb="FF16243A"/>
      <name val="Arial"/>
      <family val="0"/>
      <charset val="1"/>
    </font>
    <font>
      <b val="true"/>
      <sz val="22"/>
      <color rgb="FF004F9F"/>
      <name val="Arial"/>
      <family val="0"/>
      <charset val="1"/>
    </font>
    <font>
      <b val="true"/>
      <sz val="22"/>
      <color rgb="FF2E7D32"/>
      <name val="Arial"/>
      <family val="0"/>
      <charset val="1"/>
    </font>
    <font>
      <b val="true"/>
      <sz val="22"/>
      <color rgb="FFB8860B"/>
      <name val="Arial"/>
      <family val="0"/>
      <charset val="1"/>
    </font>
    <font>
      <b val="true"/>
      <sz val="22"/>
      <color rgb="FFC0392B"/>
      <name val="Arial"/>
      <family val="0"/>
      <charset val="1"/>
    </font>
    <font>
      <b val="true"/>
      <sz val="9"/>
      <color rgb="FF0000FF"/>
      <name val="Arial"/>
      <family val="0"/>
      <charset val="1"/>
    </font>
  </fonts>
  <fills count="6">
    <fill>
      <patternFill patternType="none"/>
    </fill>
    <fill>
      <patternFill patternType="gray125"/>
    </fill>
    <fill>
      <patternFill patternType="solid">
        <fgColor rgb="FFE7ECF1"/>
        <bgColor rgb="FFF4EFE6"/>
      </patternFill>
    </fill>
    <fill>
      <patternFill patternType="solid">
        <fgColor rgb="FFF4EFE6"/>
        <bgColor rgb="FFE7ECF1"/>
      </patternFill>
    </fill>
    <fill>
      <patternFill patternType="solid">
        <fgColor rgb="FFF7F9FB"/>
        <bgColor rgb="FFF4EFE6"/>
      </patternFill>
    </fill>
    <fill>
      <patternFill patternType="solid">
        <fgColor rgb="FFFFF3B0"/>
        <bgColor rgb="FFFFF2CC"/>
      </patternFill>
    </fill>
  </fills>
  <borders count="2">
    <border diagonalUp="false" diagonalDown="false">
      <left/>
      <right/>
      <top/>
      <bottom/>
      <diagonal/>
    </border>
    <border diagonalUp="false" diagonalDown="false">
      <left style="thin">
        <color rgb="FFB9C4D0"/>
      </left>
      <right style="thin">
        <color rgb="FFB9C4D0"/>
      </right>
      <top style="thin">
        <color rgb="FFB9C4D0"/>
      </top>
      <bottom style="thin">
        <color rgb="FFB9C4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true" applyProtection="false">
      <alignment horizontal="center" vertical="bottom" textRotation="0" wrapText="false" indent="0" shrinkToFit="false"/>
      <protection locked="true" hidden="false"/>
    </xf>
    <xf numFmtId="165" fontId="11" fillId="3" borderId="1" xfId="0" applyFont="true" applyBorder="true" applyAlignment="true" applyProtection="false">
      <alignment horizontal="center" vertical="bottom" textRotation="0" wrapText="false" indent="0" shrinkToFit="false"/>
      <protection locked="true" hidden="false"/>
    </xf>
    <xf numFmtId="165" fontId="12" fillId="3" borderId="1" xfId="0" applyFont="true" applyBorder="true" applyAlignment="true" applyProtection="false">
      <alignment horizontal="center" vertical="bottom" textRotation="0" wrapText="false" indent="0" shrinkToFit="false"/>
      <protection locked="true" hidden="false"/>
    </xf>
    <xf numFmtId="165" fontId="13" fillId="3"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bottom" textRotation="0" wrapText="false" indent="0" shrinkToFit="false"/>
      <protection locked="true" hidden="false"/>
    </xf>
    <xf numFmtId="165" fontId="8" fillId="0"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8" fillId="4" borderId="1" xfId="0" applyFont="true" applyBorder="true" applyAlignment="true" applyProtection="false">
      <alignment horizontal="left" vertical="bottom" textRotation="0" wrapText="false" indent="0" shrinkToFit="false"/>
      <protection locked="true" hidden="false"/>
    </xf>
    <xf numFmtId="165" fontId="8" fillId="4" borderId="1" xfId="0" applyFont="true" applyBorder="true" applyAlignment="true" applyProtection="false">
      <alignment horizontal="center" vertical="bottom" textRotation="0" wrapText="false" indent="0" shrinkToFit="false"/>
      <protection locked="true" hidden="false"/>
    </xf>
    <xf numFmtId="166" fontId="8" fillId="4" borderId="1" xfId="0" applyFont="true" applyBorder="true" applyAlignment="true" applyProtection="false">
      <alignment horizontal="center" vertical="bottom" textRotation="0" wrapText="false" indent="0" shrinkToFit="false"/>
      <protection locked="true" hidden="false"/>
    </xf>
    <xf numFmtId="164" fontId="8" fillId="4" borderId="1"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7" fontId="14" fillId="5" borderId="1"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8" fontId="14" fillId="5" borderId="1"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center" vertical="bottom" textRotation="0" wrapText="false" indent="0" shrinkToFit="false"/>
      <protection locked="true" hidden="false"/>
    </xf>
    <xf numFmtId="169" fontId="8" fillId="0" borderId="1" xfId="0" applyFont="true" applyBorder="true" applyAlignment="true" applyProtection="false">
      <alignment horizontal="center" vertical="bottom" textRotation="0" wrapText="false" indent="0" shrinkToFit="false"/>
      <protection locked="true" hidden="false"/>
    </xf>
    <xf numFmtId="168" fontId="8" fillId="0" borderId="1" xfId="0" applyFont="true" applyBorder="true" applyAlignment="true" applyProtection="false">
      <alignment horizontal="center"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8CECC"/>
        </patternFill>
      </fill>
    </dxf>
    <dxf>
      <fill>
        <patternFill>
          <bgColor rgb="FFFFF2CC"/>
        </patternFill>
      </fill>
    </dxf>
    <dxf>
      <fill>
        <patternFill>
          <bgColor rgb="FFD5E8D4"/>
        </patternFill>
      </fill>
    </dxf>
  </dxfs>
  <colors>
    <indexedColors>
      <rgbColor rgb="FF000000"/>
      <rgbColor rgb="FFF7F9FB"/>
      <rgbColor rgb="FFFF0000"/>
      <rgbColor rgb="FF00FF00"/>
      <rgbColor rgb="FF0000FF"/>
      <rgbColor rgb="FFFFFF00"/>
      <rgbColor rgb="FFFF00FF"/>
      <rgbColor rgb="FF00FFFF"/>
      <rgbColor rgb="FF800000"/>
      <rgbColor rgb="FF008000"/>
      <rgbColor rgb="FF000080"/>
      <rgbColor rgb="FFB8860B"/>
      <rgbColor rgb="FF800080"/>
      <rgbColor rgb="FF008080"/>
      <rgbColor rgb="FFB9C4D0"/>
      <rgbColor rgb="FF6B7A8C"/>
      <rgbColor rgb="FF9999FF"/>
      <rgbColor rgb="FF993366"/>
      <rgbColor rgb="FFFFF2CC"/>
      <rgbColor rgb="FFE7ECF1"/>
      <rgbColor rgb="FF660066"/>
      <rgbColor rgb="FFFF8080"/>
      <rgbColor rgb="FF004F9F"/>
      <rgbColor rgb="FFCCCCFF"/>
      <rgbColor rgb="FF000080"/>
      <rgbColor rgb="FFFF00FF"/>
      <rgbColor rgb="FFFFFF00"/>
      <rgbColor rgb="FF00FFFF"/>
      <rgbColor rgb="FF800080"/>
      <rgbColor rgb="FF800000"/>
      <rgbColor rgb="FF008080"/>
      <rgbColor rgb="FF0000FF"/>
      <rgbColor rgb="FF00CCFF"/>
      <rgbColor rgb="FFF4EFE6"/>
      <rgbColor rgb="FFD5E8D4"/>
      <rgbColor rgb="FFFFF3B0"/>
      <rgbColor rgb="FF99CCFF"/>
      <rgbColor rgb="FFFF99CC"/>
      <rgbColor rgb="FFCC99FF"/>
      <rgbColor rgb="FFF8CECC"/>
      <rgbColor rgb="FF3366FF"/>
      <rgbColor rgb="FF33CCCC"/>
      <rgbColor rgb="FF99CC00"/>
      <rgbColor rgb="FFFFCC00"/>
      <rgbColor rgb="FFFF9900"/>
      <rgbColor rgb="FFFF6600"/>
      <rgbColor rgb="FF666699"/>
      <rgbColor rgb="FF969696"/>
      <rgbColor rgb="FF003366"/>
      <rgbColor rgb="FF2E7D32"/>
      <rgbColor rgb="FF003300"/>
      <rgbColor rgb="FF333300"/>
      <rgbColor rgb="FFC0392B"/>
      <rgbColor rgb="FF993366"/>
      <rgbColor rgb="FF333399"/>
      <rgbColor rgb="FF1624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10"/>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6" customFormat="false" ht="15" hidden="false" customHeight="false" outlineLevel="0" collapsed="false">
      <c r="B6" s="4" t="s">
        <v>3</v>
      </c>
    </row>
    <row r="7" customFormat="false" ht="32.8" hidden="false" customHeight="false" outlineLevel="0" collapsed="false">
      <c r="B7" s="5" t="s">
        <v>4</v>
      </c>
    </row>
    <row r="9" customFormat="false" ht="15" hidden="false" customHeight="false" outlineLevel="0" collapsed="false">
      <c r="B9" s="4" t="s">
        <v>5</v>
      </c>
    </row>
    <row r="10" customFormat="false" ht="15" hidden="false" customHeight="false" outlineLevel="0" collapsed="false">
      <c r="B10" s="5" t="s">
        <v>6</v>
      </c>
    </row>
    <row r="11" customFormat="false" ht="22.35" hidden="false" customHeight="false" outlineLevel="0" collapsed="false">
      <c r="B11" s="5" t="s">
        <v>7</v>
      </c>
    </row>
    <row r="12" customFormat="false" ht="15" hidden="false" customHeight="false" outlineLevel="0" collapsed="false">
      <c r="B12" s="5" t="s">
        <v>8</v>
      </c>
    </row>
    <row r="13" customFormat="false" ht="22.35" hidden="false" customHeight="false" outlineLevel="0" collapsed="false">
      <c r="B13" s="5" t="s">
        <v>9</v>
      </c>
    </row>
    <row r="15" customFormat="false" ht="15" hidden="false" customHeight="false" outlineLevel="0" collapsed="false">
      <c r="B15" s="4" t="s">
        <v>10</v>
      </c>
    </row>
    <row r="16" customFormat="false" ht="15" hidden="false" customHeight="false" outlineLevel="0" collapsed="false">
      <c r="B16" s="5" t="s">
        <v>11</v>
      </c>
    </row>
    <row r="17" customFormat="false" ht="15" hidden="false" customHeight="false" outlineLevel="0" collapsed="false">
      <c r="B17" s="5" t="s">
        <v>12</v>
      </c>
    </row>
    <row r="19" customFormat="false" ht="15" hidden="false" customHeight="false" outlineLevel="0" collapsed="false">
      <c r="B19" s="4" t="s">
        <v>13</v>
      </c>
    </row>
    <row r="20" customFormat="false" ht="15" hidden="false" customHeight="false" outlineLevel="0" collapsed="false">
      <c r="B20" s="5" t="s">
        <v>14</v>
      </c>
    </row>
    <row r="21" customFormat="false" ht="15" hidden="false" customHeight="false" outlineLevel="0" collapsed="false">
      <c r="B21" s="5" t="s">
        <v>15</v>
      </c>
    </row>
    <row r="22" customFormat="false" ht="22.35" hidden="false" customHeight="false" outlineLevel="0" collapsed="false">
      <c r="B22" s="5" t="s">
        <v>16</v>
      </c>
    </row>
    <row r="24" customFormat="false" ht="15" hidden="false" customHeight="false" outlineLevel="0" collapsed="false">
      <c r="B24" s="4" t="s">
        <v>17</v>
      </c>
    </row>
    <row r="25" customFormat="false" ht="32.8" hidden="false" customHeight="false" outlineLevel="0" collapsed="false">
      <c r="B25" s="5" t="s">
        <v>18</v>
      </c>
    </row>
    <row r="27" customFormat="false" ht="15" hidden="false" customHeight="false" outlineLevel="0" collapsed="false">
      <c r="B27" s="6"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12"/>
    <col collapsed="false" customWidth="true" hidden="false" outlineLevel="0" max="5" min="4" style="0" width="8"/>
    <col collapsed="false" customWidth="true" hidden="false" outlineLevel="0" max="6" min="6" style="0" width="9"/>
    <col collapsed="false" customWidth="true" hidden="false" outlineLevel="0" max="7" min="7" style="0" width="10"/>
    <col collapsed="false" customWidth="true" hidden="false" outlineLevel="0" max="8" min="8" style="0" width="12"/>
    <col collapsed="false" customWidth="true" hidden="false" outlineLevel="0" max="9" min="9" style="0" width="14"/>
    <col collapsed="false" customWidth="true" hidden="false" outlineLevel="0" max="10" min="10" style="0" width="18"/>
    <col collapsed="false" customWidth="true" hidden="false" outlineLevel="0" max="11" min="11" style="0" width="3"/>
  </cols>
  <sheetData>
    <row r="2" customFormat="false" ht="19.7" hidden="false" customHeight="false" outlineLevel="0" collapsed="false">
      <c r="B2" s="1" t="s">
        <v>20</v>
      </c>
    </row>
    <row r="3" customFormat="false" ht="15" hidden="false" customHeight="false" outlineLevel="0" collapsed="false">
      <c r="B3" s="2" t="s">
        <v>1</v>
      </c>
    </row>
    <row r="6" customFormat="false" ht="15" hidden="false" customHeight="false" outlineLevel="0" collapsed="false">
      <c r="B6" s="7" t="s">
        <v>21</v>
      </c>
      <c r="D6" s="7" t="s">
        <v>22</v>
      </c>
      <c r="F6" s="7" t="s">
        <v>23</v>
      </c>
      <c r="H6" s="7" t="s">
        <v>24</v>
      </c>
      <c r="J6" s="7" t="s">
        <v>25</v>
      </c>
    </row>
    <row r="7" customFormat="false" ht="26.8" hidden="false" customHeight="false" outlineLevel="0" collapsed="false">
      <c r="B7" s="8" t="n">
        <f aca="false">COUNTIF(Lançamentos!C9:C212,"&lt;&gt;")</f>
        <v>1</v>
      </c>
      <c r="D7" s="9" t="n">
        <f aca="false">COUNTIF(Lançamentos!V9:V212,"Verde")</f>
        <v>0</v>
      </c>
      <c r="F7" s="10" t="n">
        <f aca="false">COUNTIF(Lançamentos!V9:V212,"Amarelo")</f>
        <v>0</v>
      </c>
      <c r="H7" s="11" t="n">
        <f aca="false">COUNTIF(Lançamentos!V9:V212,"Vermelho")</f>
        <v>1</v>
      </c>
      <c r="J7" s="8" t="n">
        <f aca="false">SUM(Lançamentos!U9:U212)</f>
        <v>4</v>
      </c>
    </row>
    <row r="10" customFormat="false" ht="15" hidden="false" customHeight="false" outlineLevel="0" collapsed="false">
      <c r="B10" s="12" t="s">
        <v>26</v>
      </c>
    </row>
    <row r="11" customFormat="false" ht="33.75" hidden="false" customHeight="true" outlineLevel="0" collapsed="false">
      <c r="B11" s="13" t="s">
        <v>27</v>
      </c>
      <c r="C11" s="13" t="s">
        <v>21</v>
      </c>
      <c r="D11" s="13" t="s">
        <v>28</v>
      </c>
      <c r="E11" s="13" t="s">
        <v>29</v>
      </c>
      <c r="F11" s="13" t="s">
        <v>30</v>
      </c>
      <c r="G11" s="13" t="s">
        <v>25</v>
      </c>
      <c r="H11" s="13" t="s">
        <v>31</v>
      </c>
      <c r="I11" s="13" t="s">
        <v>32</v>
      </c>
    </row>
    <row r="12" customFormat="false" ht="15" hidden="false" customHeight="false" outlineLevel="0" collapsed="false">
      <c r="B12" s="14" t="str">
        <f aca="false">Parâmetros!B16</f>
        <v>Corumbá</v>
      </c>
      <c r="C12" s="15" t="n">
        <f aca="false">COUNTIF(Lançamentos!$C$9:$C$212,$B12)</f>
        <v>1</v>
      </c>
      <c r="D12" s="15" t="n">
        <f aca="false">COUNTIFS(Lançamentos!$C$9:$C$212,$B12,Lançamentos!$V$9:$V$212,"Verde")</f>
        <v>0</v>
      </c>
      <c r="E12" s="15" t="n">
        <f aca="false">COUNTIFS(Lançamentos!$C$9:$C$212,$B12,Lançamentos!$V$9:$V$212,"Amarelo")</f>
        <v>0</v>
      </c>
      <c r="F12" s="15" t="n">
        <f aca="false">COUNTIFS(Lançamentos!$C$9:$C$212,$B12,Lançamentos!$V$9:$V$212,"Vermelho")</f>
        <v>1</v>
      </c>
      <c r="G12" s="15" t="n">
        <f aca="false">SUMIF(Lançamentos!$C$9:$C$212,$B12,Lançamentos!$U$9:$U$212)</f>
        <v>4</v>
      </c>
      <c r="H12" s="16" t="n">
        <f aca="false">IF(C12=0,"",G12/C12)</f>
        <v>4</v>
      </c>
      <c r="I12" s="17" t="str">
        <f aca="false">IF(C12=0,"Sem lançamentos",IF(F12&gt;0,"Vermelho",IF(E12&gt;0,"Amarelo","Verde")))</f>
        <v>Vermelho</v>
      </c>
    </row>
    <row r="13" customFormat="false" ht="15" hidden="false" customHeight="false" outlineLevel="0" collapsed="false">
      <c r="B13" s="18" t="str">
        <f aca="false">Parâmetros!B17</f>
        <v>Ladário</v>
      </c>
      <c r="C13" s="19" t="n">
        <f aca="false">COUNTIF(Lançamentos!$C$9:$C$212,$B13)</f>
        <v>0</v>
      </c>
      <c r="D13" s="19" t="n">
        <f aca="false">COUNTIFS(Lançamentos!$C$9:$C$212,$B13,Lançamentos!$V$9:$V$212,"Verde")</f>
        <v>0</v>
      </c>
      <c r="E13" s="19" t="n">
        <f aca="false">COUNTIFS(Lançamentos!$C$9:$C$212,$B13,Lançamentos!$V$9:$V$212,"Amarelo")</f>
        <v>0</v>
      </c>
      <c r="F13" s="19" t="n">
        <f aca="false">COUNTIFS(Lançamentos!$C$9:$C$212,$B13,Lançamentos!$V$9:$V$212,"Vermelho")</f>
        <v>0</v>
      </c>
      <c r="G13" s="19" t="n">
        <f aca="false">SUMIF(Lançamentos!$C$9:$C$212,$B13,Lançamentos!$U$9:$U$212)</f>
        <v>0</v>
      </c>
      <c r="H13" s="20" t="str">
        <f aca="false">IF(C13=0,"",G13/C13)</f>
        <v/>
      </c>
      <c r="I13" s="21" t="str">
        <f aca="false">IF(C13=0,"Sem lançamentos",IF(F13&gt;0,"Vermelho",IF(E13&gt;0,"Amarelo","Verde")))</f>
        <v>Sem lançamentos</v>
      </c>
    </row>
    <row r="14" customFormat="false" ht="15" hidden="false" customHeight="false" outlineLevel="0" collapsed="false">
      <c r="B14" s="14" t="str">
        <f aca="false">Parâmetros!B18</f>
        <v>Porto Murtinho</v>
      </c>
      <c r="C14" s="15" t="n">
        <f aca="false">COUNTIF(Lançamentos!$C$9:$C$212,$B14)</f>
        <v>0</v>
      </c>
      <c r="D14" s="15" t="n">
        <f aca="false">COUNTIFS(Lançamentos!$C$9:$C$212,$B14,Lançamentos!$V$9:$V$212,"Verde")</f>
        <v>0</v>
      </c>
      <c r="E14" s="15" t="n">
        <f aca="false">COUNTIFS(Lançamentos!$C$9:$C$212,$B14,Lançamentos!$V$9:$V$212,"Amarelo")</f>
        <v>0</v>
      </c>
      <c r="F14" s="15" t="n">
        <f aca="false">COUNTIFS(Lançamentos!$C$9:$C$212,$B14,Lançamentos!$V$9:$V$212,"Vermelho")</f>
        <v>0</v>
      </c>
      <c r="G14" s="15" t="n">
        <f aca="false">SUMIF(Lançamentos!$C$9:$C$212,$B14,Lançamentos!$U$9:$U$212)</f>
        <v>0</v>
      </c>
      <c r="H14" s="16" t="str">
        <f aca="false">IF(C14=0,"",G14/C14)</f>
        <v/>
      </c>
      <c r="I14" s="17" t="str">
        <f aca="false">IF(C14=0,"Sem lançamentos",IF(F14&gt;0,"Vermelho",IF(E14&gt;0,"Amarelo","Verde")))</f>
        <v>Sem lançamentos</v>
      </c>
    </row>
    <row r="15" customFormat="false" ht="15" hidden="false" customHeight="false" outlineLevel="0" collapsed="false">
      <c r="B15" s="18" t="str">
        <f aca="false">Parâmetros!B19</f>
        <v>Miranda</v>
      </c>
      <c r="C15" s="19" t="n">
        <f aca="false">COUNTIF(Lançamentos!$C$9:$C$212,$B15)</f>
        <v>0</v>
      </c>
      <c r="D15" s="19" t="n">
        <f aca="false">COUNTIFS(Lançamentos!$C$9:$C$212,$B15,Lançamentos!$V$9:$V$212,"Verde")</f>
        <v>0</v>
      </c>
      <c r="E15" s="19" t="n">
        <f aca="false">COUNTIFS(Lançamentos!$C$9:$C$212,$B15,Lançamentos!$V$9:$V$212,"Amarelo")</f>
        <v>0</v>
      </c>
      <c r="F15" s="19" t="n">
        <f aca="false">COUNTIFS(Lançamentos!$C$9:$C$212,$B15,Lançamentos!$V$9:$V$212,"Vermelho")</f>
        <v>0</v>
      </c>
      <c r="G15" s="19" t="n">
        <f aca="false">SUMIF(Lançamentos!$C$9:$C$212,$B15,Lançamentos!$U$9:$U$212)</f>
        <v>0</v>
      </c>
      <c r="H15" s="20" t="str">
        <f aca="false">IF(C15=0,"",G15/C15)</f>
        <v/>
      </c>
      <c r="I15" s="21" t="str">
        <f aca="false">IF(C15=0,"Sem lançamentos",IF(F15&gt;0,"Vermelho",IF(E15&gt;0,"Amarelo","Verde")))</f>
        <v>Sem lançamentos</v>
      </c>
    </row>
    <row r="16" customFormat="false" ht="15" hidden="false" customHeight="false" outlineLevel="0" collapsed="false">
      <c r="B16" s="14" t="str">
        <f aca="false">Parâmetros!B20</f>
        <v>Caracol</v>
      </c>
      <c r="C16" s="15" t="n">
        <f aca="false">COUNTIF(Lançamentos!$C$9:$C$212,$B16)</f>
        <v>0</v>
      </c>
      <c r="D16" s="15" t="n">
        <f aca="false">COUNTIFS(Lançamentos!$C$9:$C$212,$B16,Lançamentos!$V$9:$V$212,"Verde")</f>
        <v>0</v>
      </c>
      <c r="E16" s="15" t="n">
        <f aca="false">COUNTIFS(Lançamentos!$C$9:$C$212,$B16,Lançamentos!$V$9:$V$212,"Amarelo")</f>
        <v>0</v>
      </c>
      <c r="F16" s="15" t="n">
        <f aca="false">COUNTIFS(Lançamentos!$C$9:$C$212,$B16,Lançamentos!$V$9:$V$212,"Vermelho")</f>
        <v>0</v>
      </c>
      <c r="G16" s="15" t="n">
        <f aca="false">SUMIF(Lançamentos!$C$9:$C$212,$B16,Lançamentos!$U$9:$U$212)</f>
        <v>0</v>
      </c>
      <c r="H16" s="16" t="str">
        <f aca="false">IF(C16=0,"",G16/C16)</f>
        <v/>
      </c>
      <c r="I16" s="17" t="str">
        <f aca="false">IF(C16=0,"Sem lançamentos",IF(F16&gt;0,"Vermelho",IF(E16&gt;0,"Amarelo","Verde")))</f>
        <v>Sem lançamentos</v>
      </c>
    </row>
    <row r="17" customFormat="false" ht="15" hidden="false" customHeight="false" outlineLevel="0" collapsed="false">
      <c r="B17" s="18" t="str">
        <f aca="false">Parâmetros!B21</f>
        <v>Ponta Porã</v>
      </c>
      <c r="C17" s="19" t="n">
        <f aca="false">COUNTIF(Lançamentos!$C$9:$C$212,$B17)</f>
        <v>0</v>
      </c>
      <c r="D17" s="19" t="n">
        <f aca="false">COUNTIFS(Lançamentos!$C$9:$C$212,$B17,Lançamentos!$V$9:$V$212,"Verde")</f>
        <v>0</v>
      </c>
      <c r="E17" s="19" t="n">
        <f aca="false">COUNTIFS(Lançamentos!$C$9:$C$212,$B17,Lançamentos!$V$9:$V$212,"Amarelo")</f>
        <v>0</v>
      </c>
      <c r="F17" s="19" t="n">
        <f aca="false">COUNTIFS(Lançamentos!$C$9:$C$212,$B17,Lançamentos!$V$9:$V$212,"Vermelho")</f>
        <v>0</v>
      </c>
      <c r="G17" s="19" t="n">
        <f aca="false">SUMIF(Lançamentos!$C$9:$C$212,$B17,Lançamentos!$U$9:$U$212)</f>
        <v>0</v>
      </c>
      <c r="H17" s="20" t="str">
        <f aca="false">IF(C17=0,"",G17/C17)</f>
        <v/>
      </c>
      <c r="I17" s="21" t="str">
        <f aca="false">IF(C17=0,"Sem lançamentos",IF(F17&gt;0,"Vermelho",IF(E17&gt;0,"Amarelo","Verde")))</f>
        <v>Sem lançamentos</v>
      </c>
    </row>
    <row r="18" customFormat="false" ht="15" hidden="false" customHeight="false" outlineLevel="0" collapsed="false">
      <c r="B18" s="14" t="str">
        <f aca="false">Parâmetros!B22</f>
        <v>Antônio João</v>
      </c>
      <c r="C18" s="15" t="n">
        <f aca="false">COUNTIF(Lançamentos!$C$9:$C$212,$B18)</f>
        <v>0</v>
      </c>
      <c r="D18" s="15" t="n">
        <f aca="false">COUNTIFS(Lançamentos!$C$9:$C$212,$B18,Lançamentos!$V$9:$V$212,"Verde")</f>
        <v>0</v>
      </c>
      <c r="E18" s="15" t="n">
        <f aca="false">COUNTIFS(Lançamentos!$C$9:$C$212,$B18,Lançamentos!$V$9:$V$212,"Amarelo")</f>
        <v>0</v>
      </c>
      <c r="F18" s="15" t="n">
        <f aca="false">COUNTIFS(Lançamentos!$C$9:$C$212,$B18,Lançamentos!$V$9:$V$212,"Vermelho")</f>
        <v>0</v>
      </c>
      <c r="G18" s="15" t="n">
        <f aca="false">SUMIF(Lançamentos!$C$9:$C$212,$B18,Lançamentos!$U$9:$U$212)</f>
        <v>0</v>
      </c>
      <c r="H18" s="16" t="str">
        <f aca="false">IF(C18=0,"",G18/C18)</f>
        <v/>
      </c>
      <c r="I18" s="17" t="str">
        <f aca="false">IF(C18=0,"Sem lançamentos",IF(F18&gt;0,"Vermelho",IF(E18&gt;0,"Amarelo","Verde")))</f>
        <v>Sem lançamentos</v>
      </c>
    </row>
    <row r="19" customFormat="false" ht="15" hidden="false" customHeight="false" outlineLevel="0" collapsed="false">
      <c r="B19" s="18" t="str">
        <f aca="false">Parâmetros!B23</f>
        <v>Aral Moreira</v>
      </c>
      <c r="C19" s="19" t="n">
        <f aca="false">COUNTIF(Lançamentos!$C$9:$C$212,$B19)</f>
        <v>0</v>
      </c>
      <c r="D19" s="19" t="n">
        <f aca="false">COUNTIFS(Lançamentos!$C$9:$C$212,$B19,Lançamentos!$V$9:$V$212,"Verde")</f>
        <v>0</v>
      </c>
      <c r="E19" s="19" t="n">
        <f aca="false">COUNTIFS(Lançamentos!$C$9:$C$212,$B19,Lançamentos!$V$9:$V$212,"Amarelo")</f>
        <v>0</v>
      </c>
      <c r="F19" s="19" t="n">
        <f aca="false">COUNTIFS(Lançamentos!$C$9:$C$212,$B19,Lançamentos!$V$9:$V$212,"Vermelho")</f>
        <v>0</v>
      </c>
      <c r="G19" s="19" t="n">
        <f aca="false">SUMIF(Lançamentos!$C$9:$C$212,$B19,Lançamentos!$U$9:$U$212)</f>
        <v>0</v>
      </c>
      <c r="H19" s="20" t="str">
        <f aca="false">IF(C19=0,"",G19/C19)</f>
        <v/>
      </c>
      <c r="I19" s="21" t="str">
        <f aca="false">IF(C19=0,"Sem lançamentos",IF(F19&gt;0,"Vermelho",IF(E19&gt;0,"Amarelo","Verde")))</f>
        <v>Sem lançamentos</v>
      </c>
    </row>
    <row r="20" customFormat="false" ht="15" hidden="false" customHeight="false" outlineLevel="0" collapsed="false">
      <c r="B20" s="14" t="str">
        <f aca="false">Parâmetros!B24</f>
        <v>Bela Vista</v>
      </c>
      <c r="C20" s="15" t="n">
        <f aca="false">COUNTIF(Lançamentos!$C$9:$C$212,$B20)</f>
        <v>0</v>
      </c>
      <c r="D20" s="15" t="n">
        <f aca="false">COUNTIFS(Lançamentos!$C$9:$C$212,$B20,Lançamentos!$V$9:$V$212,"Verde")</f>
        <v>0</v>
      </c>
      <c r="E20" s="15" t="n">
        <f aca="false">COUNTIFS(Lançamentos!$C$9:$C$212,$B20,Lançamentos!$V$9:$V$212,"Amarelo")</f>
        <v>0</v>
      </c>
      <c r="F20" s="15" t="n">
        <f aca="false">COUNTIFS(Lançamentos!$C$9:$C$212,$B20,Lançamentos!$V$9:$V$212,"Vermelho")</f>
        <v>0</v>
      </c>
      <c r="G20" s="15" t="n">
        <f aca="false">SUMIF(Lançamentos!$C$9:$C$212,$B20,Lançamentos!$U$9:$U$212)</f>
        <v>0</v>
      </c>
      <c r="H20" s="16" t="str">
        <f aca="false">IF(C20=0,"",G20/C20)</f>
        <v/>
      </c>
      <c r="I20" s="17" t="str">
        <f aca="false">IF(C20=0,"Sem lançamentos",IF(F20&gt;0,"Vermelho",IF(E20&gt;0,"Amarelo","Verde")))</f>
        <v>Sem lançamentos</v>
      </c>
    </row>
    <row r="21" customFormat="false" ht="15" hidden="false" customHeight="false" outlineLevel="0" collapsed="false">
      <c r="B21" s="18" t="str">
        <f aca="false">Parâmetros!B25</f>
        <v>Coronel Sapucaia</v>
      </c>
      <c r="C21" s="19" t="n">
        <f aca="false">COUNTIF(Lançamentos!$C$9:$C$212,$B21)</f>
        <v>0</v>
      </c>
      <c r="D21" s="19" t="n">
        <f aca="false">COUNTIFS(Lançamentos!$C$9:$C$212,$B21,Lançamentos!$V$9:$V$212,"Verde")</f>
        <v>0</v>
      </c>
      <c r="E21" s="19" t="n">
        <f aca="false">COUNTIFS(Lançamentos!$C$9:$C$212,$B21,Lançamentos!$V$9:$V$212,"Amarelo")</f>
        <v>0</v>
      </c>
      <c r="F21" s="19" t="n">
        <f aca="false">COUNTIFS(Lançamentos!$C$9:$C$212,$B21,Lançamentos!$V$9:$V$212,"Vermelho")</f>
        <v>0</v>
      </c>
      <c r="G21" s="19" t="n">
        <f aca="false">SUMIF(Lançamentos!$C$9:$C$212,$B21,Lançamentos!$U$9:$U$212)</f>
        <v>0</v>
      </c>
      <c r="H21" s="20" t="str">
        <f aca="false">IF(C21=0,"",G21/C21)</f>
        <v/>
      </c>
      <c r="I21" s="21" t="str">
        <f aca="false">IF(C21=0,"Sem lançamentos",IF(F21&gt;0,"Vermelho",IF(E21&gt;0,"Amarelo","Verde")))</f>
        <v>Sem lançamentos</v>
      </c>
    </row>
    <row r="22" customFormat="false" ht="15" hidden="false" customHeight="false" outlineLevel="0" collapsed="false">
      <c r="B22" s="14" t="str">
        <f aca="false">Parâmetros!B26</f>
        <v>Paranhos</v>
      </c>
      <c r="C22" s="15" t="n">
        <f aca="false">COUNTIF(Lançamentos!$C$9:$C$212,$B22)</f>
        <v>0</v>
      </c>
      <c r="D22" s="15" t="n">
        <f aca="false">COUNTIFS(Lançamentos!$C$9:$C$212,$B22,Lançamentos!$V$9:$V$212,"Verde")</f>
        <v>0</v>
      </c>
      <c r="E22" s="15" t="n">
        <f aca="false">COUNTIFS(Lançamentos!$C$9:$C$212,$B22,Lançamentos!$V$9:$V$212,"Amarelo")</f>
        <v>0</v>
      </c>
      <c r="F22" s="15" t="n">
        <f aca="false">COUNTIFS(Lançamentos!$C$9:$C$212,$B22,Lançamentos!$V$9:$V$212,"Vermelho")</f>
        <v>0</v>
      </c>
      <c r="G22" s="15" t="n">
        <f aca="false">SUMIF(Lançamentos!$C$9:$C$212,$B22,Lançamentos!$U$9:$U$212)</f>
        <v>0</v>
      </c>
      <c r="H22" s="16" t="str">
        <f aca="false">IF(C22=0,"",G22/C22)</f>
        <v/>
      </c>
      <c r="I22" s="17" t="str">
        <f aca="false">IF(C22=0,"Sem lançamentos",IF(F22&gt;0,"Vermelho",IF(E22&gt;0,"Amarelo","Verde")))</f>
        <v>Sem lançamentos</v>
      </c>
    </row>
    <row r="23" customFormat="false" ht="15" hidden="false" customHeight="false" outlineLevel="0" collapsed="false">
      <c r="B23" s="18" t="str">
        <f aca="false">Parâmetros!B27</f>
        <v>Sete Quedas</v>
      </c>
      <c r="C23" s="19" t="n">
        <f aca="false">COUNTIF(Lançamentos!$C$9:$C$212,$B23)</f>
        <v>0</v>
      </c>
      <c r="D23" s="19" t="n">
        <f aca="false">COUNTIFS(Lançamentos!$C$9:$C$212,$B23,Lançamentos!$V$9:$V$212,"Verde")</f>
        <v>0</v>
      </c>
      <c r="E23" s="19" t="n">
        <f aca="false">COUNTIFS(Lançamentos!$C$9:$C$212,$B23,Lançamentos!$V$9:$V$212,"Amarelo")</f>
        <v>0</v>
      </c>
      <c r="F23" s="19" t="n">
        <f aca="false">COUNTIFS(Lançamentos!$C$9:$C$212,$B23,Lançamentos!$V$9:$V$212,"Vermelho")</f>
        <v>0</v>
      </c>
      <c r="G23" s="19" t="n">
        <f aca="false">SUMIF(Lançamentos!$C$9:$C$212,$B23,Lançamentos!$U$9:$U$212)</f>
        <v>0</v>
      </c>
      <c r="H23" s="20" t="str">
        <f aca="false">IF(C23=0,"",G23/C23)</f>
        <v/>
      </c>
      <c r="I23" s="21" t="str">
        <f aca="false">IF(C23=0,"Sem lançamentos",IF(F23&gt;0,"Vermelho",IF(E23&gt;0,"Amarelo","Verde")))</f>
        <v>Sem lançamentos</v>
      </c>
    </row>
    <row r="24" customFormat="false" ht="15" hidden="false" customHeight="false" outlineLevel="0" collapsed="false">
      <c r="B24" s="14" t="str">
        <f aca="false">Parâmetros!B28</f>
        <v>Mundo Novo</v>
      </c>
      <c r="C24" s="15" t="n">
        <f aca="false">COUNTIF(Lançamentos!$C$9:$C$212,$B24)</f>
        <v>0</v>
      </c>
      <c r="D24" s="15" t="n">
        <f aca="false">COUNTIFS(Lançamentos!$C$9:$C$212,$B24,Lançamentos!$V$9:$V$212,"Verde")</f>
        <v>0</v>
      </c>
      <c r="E24" s="15" t="n">
        <f aca="false">COUNTIFS(Lançamentos!$C$9:$C$212,$B24,Lançamentos!$V$9:$V$212,"Amarelo")</f>
        <v>0</v>
      </c>
      <c r="F24" s="15" t="n">
        <f aca="false">COUNTIFS(Lançamentos!$C$9:$C$212,$B24,Lançamentos!$V$9:$V$212,"Vermelho")</f>
        <v>0</v>
      </c>
      <c r="G24" s="15" t="n">
        <f aca="false">SUMIF(Lançamentos!$C$9:$C$212,$B24,Lançamentos!$U$9:$U$212)</f>
        <v>0</v>
      </c>
      <c r="H24" s="16" t="str">
        <f aca="false">IF(C24=0,"",G24/C24)</f>
        <v/>
      </c>
      <c r="I24" s="17" t="str">
        <f aca="false">IF(C24=0,"Sem lançamentos",IF(F24&gt;0,"Vermelho",IF(E24&gt;0,"Amarelo","Verde")))</f>
        <v>Sem lançamentos</v>
      </c>
    </row>
    <row r="25" customFormat="false" ht="15" hidden="false" customHeight="false" outlineLevel="0" collapsed="false">
      <c r="B25" s="18" t="str">
        <f aca="false">Parâmetros!B29</f>
        <v>Japorã</v>
      </c>
      <c r="C25" s="19" t="n">
        <f aca="false">COUNTIF(Lançamentos!$C$9:$C$212,$B25)</f>
        <v>0</v>
      </c>
      <c r="D25" s="19" t="n">
        <f aca="false">COUNTIFS(Lançamentos!$C$9:$C$212,$B25,Lançamentos!$V$9:$V$212,"Verde")</f>
        <v>0</v>
      </c>
      <c r="E25" s="19" t="n">
        <f aca="false">COUNTIFS(Lançamentos!$C$9:$C$212,$B25,Lançamentos!$V$9:$V$212,"Amarelo")</f>
        <v>0</v>
      </c>
      <c r="F25" s="19" t="n">
        <f aca="false">COUNTIFS(Lançamentos!$C$9:$C$212,$B25,Lançamentos!$V$9:$V$212,"Vermelho")</f>
        <v>0</v>
      </c>
      <c r="G25" s="19" t="n">
        <f aca="false">SUMIF(Lançamentos!$C$9:$C$212,$B25,Lançamentos!$U$9:$U$212)</f>
        <v>0</v>
      </c>
      <c r="H25" s="20" t="str">
        <f aca="false">IF(C25=0,"",G25/C25)</f>
        <v/>
      </c>
      <c r="I25" s="21" t="str">
        <f aca="false">IF(C25=0,"Sem lançamentos",IF(F25&gt;0,"Vermelho",IF(E25&gt;0,"Amarelo","Verde")))</f>
        <v>Sem lançamentos</v>
      </c>
    </row>
    <row r="26" customFormat="false" ht="15" hidden="false" customHeight="false" outlineLevel="0" collapsed="false">
      <c r="B26" s="14" t="str">
        <f aca="false">Parâmetros!B30</f>
        <v>Inocência</v>
      </c>
      <c r="C26" s="15" t="n">
        <f aca="false">COUNTIF(Lançamentos!$C$9:$C$212,$B26)</f>
        <v>0</v>
      </c>
      <c r="D26" s="15" t="n">
        <f aca="false">COUNTIFS(Lançamentos!$C$9:$C$212,$B26,Lançamentos!$V$9:$V$212,"Verde")</f>
        <v>0</v>
      </c>
      <c r="E26" s="15" t="n">
        <f aca="false">COUNTIFS(Lançamentos!$C$9:$C$212,$B26,Lançamentos!$V$9:$V$212,"Amarelo")</f>
        <v>0</v>
      </c>
      <c r="F26" s="15" t="n">
        <f aca="false">COUNTIFS(Lançamentos!$C$9:$C$212,$B26,Lançamentos!$V$9:$V$212,"Vermelho")</f>
        <v>0</v>
      </c>
      <c r="G26" s="15" t="n">
        <f aca="false">SUMIF(Lançamentos!$C$9:$C$212,$B26,Lançamentos!$U$9:$U$212)</f>
        <v>0</v>
      </c>
      <c r="H26" s="16" t="str">
        <f aca="false">IF(C26=0,"",G26/C26)</f>
        <v/>
      </c>
      <c r="I26" s="17" t="str">
        <f aca="false">IF(C26=0,"Sem lançamentos",IF(F26&gt;0,"Vermelho",IF(E26&gt;0,"Amarelo","Verde")))</f>
        <v>Sem lançamentos</v>
      </c>
    </row>
    <row r="27" customFormat="false" ht="15" hidden="false" customHeight="false" outlineLevel="0" collapsed="false">
      <c r="B27" s="18" t="str">
        <f aca="false">Parâmetros!B31</f>
        <v>Ribas do Rio Pardo</v>
      </c>
      <c r="C27" s="19" t="n">
        <f aca="false">COUNTIF(Lançamentos!$C$9:$C$212,$B27)</f>
        <v>0</v>
      </c>
      <c r="D27" s="19" t="n">
        <f aca="false">COUNTIFS(Lançamentos!$C$9:$C$212,$B27,Lançamentos!$V$9:$V$212,"Verde")</f>
        <v>0</v>
      </c>
      <c r="E27" s="19" t="n">
        <f aca="false">COUNTIFS(Lançamentos!$C$9:$C$212,$B27,Lançamentos!$V$9:$V$212,"Amarelo")</f>
        <v>0</v>
      </c>
      <c r="F27" s="19" t="n">
        <f aca="false">COUNTIFS(Lançamentos!$C$9:$C$212,$B27,Lançamentos!$V$9:$V$212,"Vermelho")</f>
        <v>0</v>
      </c>
      <c r="G27" s="19" t="n">
        <f aca="false">SUMIF(Lançamentos!$C$9:$C$212,$B27,Lançamentos!$U$9:$U$212)</f>
        <v>0</v>
      </c>
      <c r="H27" s="20" t="str">
        <f aca="false">IF(C27=0,"",G27/C27)</f>
        <v/>
      </c>
      <c r="I27" s="21" t="str">
        <f aca="false">IF(C27=0,"Sem lançamentos",IF(F27&gt;0,"Vermelho",IF(E27&gt;0,"Amarelo","Verde")))</f>
        <v>Sem lançamentos</v>
      </c>
    </row>
    <row r="28" customFormat="false" ht="15" hidden="false" customHeight="false" outlineLevel="0" collapsed="false">
      <c r="B28" s="14" t="str">
        <f aca="false">Parâmetros!B32</f>
        <v>Água Clara</v>
      </c>
      <c r="C28" s="15" t="n">
        <f aca="false">COUNTIF(Lançamentos!$C$9:$C$212,$B28)</f>
        <v>0</v>
      </c>
      <c r="D28" s="15" t="n">
        <f aca="false">COUNTIFS(Lançamentos!$C$9:$C$212,$B28,Lançamentos!$V$9:$V$212,"Verde")</f>
        <v>0</v>
      </c>
      <c r="E28" s="15" t="n">
        <f aca="false">COUNTIFS(Lançamentos!$C$9:$C$212,$B28,Lançamentos!$V$9:$V$212,"Amarelo")</f>
        <v>0</v>
      </c>
      <c r="F28" s="15" t="n">
        <f aca="false">COUNTIFS(Lançamentos!$C$9:$C$212,$B28,Lançamentos!$V$9:$V$212,"Vermelho")</f>
        <v>0</v>
      </c>
      <c r="G28" s="15" t="n">
        <f aca="false">SUMIF(Lançamentos!$C$9:$C$212,$B28,Lançamentos!$U$9:$U$212)</f>
        <v>0</v>
      </c>
      <c r="H28" s="16" t="str">
        <f aca="false">IF(C28=0,"",G28/C28)</f>
        <v/>
      </c>
      <c r="I28" s="17" t="str">
        <f aca="false">IF(C28=0,"Sem lançamentos",IF(F28&gt;0,"Vermelho",IF(E28&gt;0,"Amarelo","Verde")))</f>
        <v>Sem lançamentos</v>
      </c>
    </row>
    <row r="30" customFormat="false" ht="168.65" hidden="false" customHeight="false" outlineLevel="0" collapsed="false">
      <c r="B30" s="22" t="s">
        <v>33</v>
      </c>
    </row>
    <row r="32" customFormat="false" ht="15" hidden="false" customHeight="false" outlineLevel="0" collapsed="false">
      <c r="B32" s="2" t="s">
        <v>19</v>
      </c>
    </row>
  </sheetData>
  <conditionalFormatting sqref="I12:I28">
    <cfRule type="cellIs" priority="2" operator="equal" aboveAverage="0" equalAverage="0" bottom="0" percent="0" rank="0" text="" dxfId="0">
      <formula>"Vermelho"</formula>
    </cfRule>
    <cfRule type="cellIs" priority="3" operator="equal" aboveAverage="0" equalAverage="0" bottom="0" percent="0" rank="0" text="" dxfId="1">
      <formula>"Amarelo"</formula>
    </cfRule>
    <cfRule type="cellIs" priority="4" operator="equal" aboveAverage="0" equalAverage="0" bottom="0" percent="0" rank="0" text="" dxfId="2">
      <formula>"Verde"</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4"/>
    <col collapsed="false" customWidth="true" hidden="false" outlineLevel="0" max="4" min="4" style="0" width="70"/>
  </cols>
  <sheetData>
    <row r="2" customFormat="false" ht="19.7" hidden="false" customHeight="false" outlineLevel="0" collapsed="false">
      <c r="B2" s="1" t="s">
        <v>34</v>
      </c>
    </row>
    <row r="3" customFormat="false" ht="15" hidden="false" customHeight="false" outlineLevel="0" collapsed="false">
      <c r="B3" s="2" t="s">
        <v>1</v>
      </c>
    </row>
    <row r="5" customFormat="false" ht="15" hidden="false" customHeight="false" outlineLevel="0" collapsed="false">
      <c r="B5" s="7" t="s">
        <v>35</v>
      </c>
      <c r="C5" s="7" t="s">
        <v>36</v>
      </c>
      <c r="D5" s="7" t="s">
        <v>37</v>
      </c>
    </row>
    <row r="6" customFormat="false" ht="15" hidden="false" customHeight="false" outlineLevel="0" collapsed="false">
      <c r="B6" s="23" t="s">
        <v>38</v>
      </c>
      <c r="C6" s="24" t="n">
        <v>0.2</v>
      </c>
      <c r="D6" s="25" t="s">
        <v>39</v>
      </c>
    </row>
    <row r="7" customFormat="false" ht="15" hidden="false" customHeight="false" outlineLevel="0" collapsed="false">
      <c r="B7" s="23" t="s">
        <v>40</v>
      </c>
      <c r="C7" s="24" t="n">
        <v>0.3</v>
      </c>
      <c r="D7" s="25" t="s">
        <v>41</v>
      </c>
    </row>
    <row r="8" customFormat="false" ht="15" hidden="false" customHeight="false" outlineLevel="0" collapsed="false">
      <c r="B8" s="23" t="s">
        <v>42</v>
      </c>
      <c r="C8" s="24" t="n">
        <v>0.25</v>
      </c>
      <c r="D8" s="25" t="s">
        <v>43</v>
      </c>
    </row>
    <row r="9" customFormat="false" ht="15" hidden="false" customHeight="false" outlineLevel="0" collapsed="false">
      <c r="B9" s="23" t="s">
        <v>44</v>
      </c>
      <c r="C9" s="24" t="n">
        <v>0.15</v>
      </c>
      <c r="D9" s="25" t="s">
        <v>45</v>
      </c>
    </row>
    <row r="10" customFormat="false" ht="15" hidden="false" customHeight="false" outlineLevel="0" collapsed="false">
      <c r="B10" s="23" t="s">
        <v>46</v>
      </c>
      <c r="C10" s="24" t="n">
        <v>0.05</v>
      </c>
      <c r="D10" s="25" t="s">
        <v>47</v>
      </c>
    </row>
    <row r="11" customFormat="false" ht="15" hidden="false" customHeight="false" outlineLevel="0" collapsed="false">
      <c r="B11" s="23" t="s">
        <v>48</v>
      </c>
      <c r="C11" s="26" t="n">
        <v>22</v>
      </c>
      <c r="D11" s="25" t="s">
        <v>49</v>
      </c>
    </row>
    <row r="13" customFormat="false" ht="15" hidden="false" customHeight="false" outlineLevel="0" collapsed="false">
      <c r="B13" s="2" t="s">
        <v>50</v>
      </c>
    </row>
    <row r="15" customFormat="false" ht="15" hidden="false" customHeight="false" outlineLevel="0" collapsed="false">
      <c r="B15" s="27" t="s">
        <v>51</v>
      </c>
    </row>
    <row r="16" customFormat="false" ht="15" hidden="false" customHeight="false" outlineLevel="0" collapsed="false">
      <c r="B16" s="28" t="s">
        <v>52</v>
      </c>
    </row>
    <row r="17" customFormat="false" ht="15" hidden="false" customHeight="false" outlineLevel="0" collapsed="false">
      <c r="B17" s="28" t="s">
        <v>53</v>
      </c>
    </row>
    <row r="18" customFormat="false" ht="15" hidden="false" customHeight="false" outlineLevel="0" collapsed="false">
      <c r="B18" s="28" t="s">
        <v>54</v>
      </c>
    </row>
    <row r="19" customFormat="false" ht="15" hidden="false" customHeight="false" outlineLevel="0" collapsed="false">
      <c r="B19" s="28" t="s">
        <v>55</v>
      </c>
    </row>
    <row r="20" customFormat="false" ht="15" hidden="false" customHeight="false" outlineLevel="0" collapsed="false">
      <c r="B20" s="28" t="s">
        <v>56</v>
      </c>
    </row>
    <row r="21" customFormat="false" ht="15" hidden="false" customHeight="false" outlineLevel="0" collapsed="false">
      <c r="B21" s="28" t="s">
        <v>57</v>
      </c>
    </row>
    <row r="22" customFormat="false" ht="15" hidden="false" customHeight="false" outlineLevel="0" collapsed="false">
      <c r="B22" s="28" t="s">
        <v>58</v>
      </c>
    </row>
    <row r="23" customFormat="false" ht="15" hidden="false" customHeight="false" outlineLevel="0" collapsed="false">
      <c r="B23" s="28" t="s">
        <v>59</v>
      </c>
    </row>
    <row r="24" customFormat="false" ht="15" hidden="false" customHeight="false" outlineLevel="0" collapsed="false">
      <c r="B24" s="28" t="s">
        <v>60</v>
      </c>
    </row>
    <row r="25" customFormat="false" ht="15" hidden="false" customHeight="false" outlineLevel="0" collapsed="false">
      <c r="B25" s="28" t="s">
        <v>61</v>
      </c>
    </row>
    <row r="26" customFormat="false" ht="15" hidden="false" customHeight="false" outlineLevel="0" collapsed="false">
      <c r="B26" s="28" t="s">
        <v>62</v>
      </c>
    </row>
    <row r="27" customFormat="false" ht="15" hidden="false" customHeight="false" outlineLevel="0" collapsed="false">
      <c r="B27" s="28" t="s">
        <v>63</v>
      </c>
    </row>
    <row r="28" customFormat="false" ht="15" hidden="false" customHeight="false" outlineLevel="0" collapsed="false">
      <c r="B28" s="28" t="s">
        <v>64</v>
      </c>
    </row>
    <row r="29" customFormat="false" ht="15" hidden="false" customHeight="false" outlineLevel="0" collapsed="false">
      <c r="B29" s="28" t="s">
        <v>65</v>
      </c>
    </row>
    <row r="30" customFormat="false" ht="15" hidden="false" customHeight="false" outlineLevel="0" collapsed="false">
      <c r="B30" s="28" t="s">
        <v>66</v>
      </c>
    </row>
    <row r="31" customFormat="false" ht="15" hidden="false" customHeight="false" outlineLevel="0" collapsed="false">
      <c r="B31" s="28" t="s">
        <v>67</v>
      </c>
    </row>
    <row r="32" customFormat="false" ht="15" hidden="false" customHeight="false" outlineLevel="0" collapsed="false">
      <c r="B32" s="28" t="s">
        <v>68</v>
      </c>
    </row>
    <row r="34" customFormat="false" ht="15" hidden="false" customHeight="false" outlineLevel="0" collapsed="false">
      <c r="B34"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V2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1"/>
    <col collapsed="false" customWidth="true" hidden="false" outlineLevel="0" max="3" min="3" style="0" width="15"/>
    <col collapsed="false" customWidth="true" hidden="false" outlineLevel="0" max="4" min="4" style="0" width="10"/>
    <col collapsed="false" customWidth="true" hidden="false" outlineLevel="0" max="6" min="5" style="0" width="12"/>
    <col collapsed="false" customWidth="true" hidden="false" outlineLevel="0" max="7" min="7" style="0" width="11"/>
    <col collapsed="false" customWidth="true" hidden="false" outlineLevel="0" max="8" min="8" style="0" width="12"/>
    <col collapsed="false" customWidth="true" hidden="false" outlineLevel="0" max="10" min="9" style="0" width="13"/>
    <col collapsed="false" customWidth="true" hidden="false" outlineLevel="0" max="11" min="11" style="0" width="11"/>
    <col collapsed="false" customWidth="true" hidden="false" outlineLevel="0" max="14" min="12" style="0" width="13"/>
    <col collapsed="false" customWidth="true" hidden="false" outlineLevel="0" max="15" min="15" style="0" width="9"/>
    <col collapsed="false" customWidth="true" hidden="false" outlineLevel="0" max="19" min="16" style="0" width="10"/>
    <col collapsed="false" customWidth="true" hidden="false" outlineLevel="0" max="20" min="20" style="0" width="9"/>
    <col collapsed="false" customWidth="true" hidden="false" outlineLevel="0" max="21" min="21" style="0" width="7"/>
    <col collapsed="false" customWidth="true" hidden="false" outlineLevel="0" max="22" min="22" style="0" width="10"/>
  </cols>
  <sheetData>
    <row r="2" customFormat="false" ht="19.7" hidden="false" customHeight="false" outlineLevel="0" collapsed="false">
      <c r="B2" s="1" t="s">
        <v>69</v>
      </c>
    </row>
    <row r="3" customFormat="false" ht="15" hidden="false" customHeight="false" outlineLevel="0" collapsed="false">
      <c r="B3" s="2" t="s">
        <v>1</v>
      </c>
    </row>
    <row r="4" customFormat="false" ht="189.55" hidden="false" customHeight="false" outlineLevel="0" collapsed="false">
      <c r="B4" s="22" t="s">
        <v>70</v>
      </c>
    </row>
    <row r="8" customFormat="false" ht="45.75" hidden="false" customHeight="true" outlineLevel="0" collapsed="false">
      <c r="B8" s="13" t="s">
        <v>71</v>
      </c>
      <c r="C8" s="13" t="s">
        <v>27</v>
      </c>
      <c r="D8" s="13" t="s">
        <v>72</v>
      </c>
      <c r="E8" s="13" t="s">
        <v>73</v>
      </c>
      <c r="F8" s="13" t="s">
        <v>74</v>
      </c>
      <c r="G8" s="13" t="s">
        <v>75</v>
      </c>
      <c r="H8" s="13" t="s">
        <v>76</v>
      </c>
      <c r="I8" s="13" t="s">
        <v>77</v>
      </c>
      <c r="J8" s="13" t="s">
        <v>78</v>
      </c>
      <c r="K8" s="13" t="s">
        <v>79</v>
      </c>
      <c r="L8" s="13" t="s">
        <v>80</v>
      </c>
      <c r="M8" s="13" t="s">
        <v>81</v>
      </c>
      <c r="N8" s="13" t="s">
        <v>82</v>
      </c>
      <c r="O8" s="13" t="s">
        <v>83</v>
      </c>
      <c r="P8" s="13" t="s">
        <v>84</v>
      </c>
      <c r="Q8" s="13" t="s">
        <v>85</v>
      </c>
      <c r="R8" s="13" t="s">
        <v>86</v>
      </c>
      <c r="S8" s="13" t="s">
        <v>87</v>
      </c>
      <c r="T8" s="13" t="s">
        <v>88</v>
      </c>
      <c r="U8" s="13" t="s">
        <v>89</v>
      </c>
      <c r="V8" s="13" t="s">
        <v>90</v>
      </c>
    </row>
    <row r="9" customFormat="false" ht="15" hidden="false" customHeight="false" outlineLevel="0" collapsed="false">
      <c r="B9" s="29" t="s">
        <v>91</v>
      </c>
      <c r="C9" s="29" t="s">
        <v>52</v>
      </c>
      <c r="D9" s="29" t="n">
        <v>120</v>
      </c>
      <c r="E9" s="29" t="n">
        <v>28</v>
      </c>
      <c r="F9" s="29" t="n">
        <v>96</v>
      </c>
      <c r="G9" s="29" t="n">
        <v>14</v>
      </c>
      <c r="H9" s="29" t="n">
        <v>5</v>
      </c>
      <c r="I9" s="29" t="n">
        <v>210</v>
      </c>
      <c r="J9" s="29" t="n">
        <v>34</v>
      </c>
      <c r="K9" s="29" t="n">
        <v>2400</v>
      </c>
      <c r="L9" s="29" t="n">
        <v>410</v>
      </c>
      <c r="M9" s="29" t="n">
        <v>5100</v>
      </c>
      <c r="N9" s="29" t="n">
        <v>104</v>
      </c>
      <c r="O9" s="30" t="n">
        <f aca="false">IF(OR($C9="",$D9="",$D9=0,E9=""),"",E9/$D9)</f>
        <v>0.233333333333333</v>
      </c>
      <c r="P9" s="30" t="n">
        <f aca="false">IF(OR($C9="",$D9="",$D9=0,F9=""),"",F9/($D9*Parâmetros!$C$11))</f>
        <v>0.0363636363636364</v>
      </c>
      <c r="Q9" s="30" t="n">
        <f aca="false">IF(OR($C9="",G9="",G9=0,H9=""),"",H9/G9)</f>
        <v>0.357142857142857</v>
      </c>
      <c r="R9" s="30" t="n">
        <f aca="false">IF(OR($C9="",$D9="",$D9=0,J9=""),"",J9/$D9)</f>
        <v>0.283333333333333</v>
      </c>
      <c r="S9" s="30" t="n">
        <f aca="false">IF(OR($C9="",K9="",K9=0,L9=""),"",L9/K9)</f>
        <v>0.170833333333333</v>
      </c>
      <c r="T9" s="16" t="n">
        <f aca="false">IF(OR($C9="",N9="",N9=0,M9=""),"",M9/N9)</f>
        <v>49.0384615384615</v>
      </c>
      <c r="U9" s="31" t="n">
        <f aca="false">IF($C9="","",IF(O9="",0,--(O9&gt;=Parâmetros!$C$6))+IF(P9="",0,--(P9&gt;=Parâmetros!$C$10))+IF(Q9="",0,--(Q9&gt;=Parâmetros!$C$7))+IF(R9="",0,--(R9&gt;=Parâmetros!$C$8))+IF(S9="",0,--(S9&gt;=Parâmetros!$C$9)))</f>
        <v>4</v>
      </c>
      <c r="V9" s="17" t="str">
        <f aca="false">IF($C9="","",IF(U9&gt;=3,"Vermelho",IF(U9&gt;=1,"Amarelo","Verde")))</f>
        <v>Vermelho</v>
      </c>
    </row>
    <row r="10" customFormat="false" ht="15" hidden="false" customHeight="false" outlineLevel="0" collapsed="false">
      <c r="B10" s="29"/>
      <c r="C10" s="29"/>
      <c r="D10" s="29"/>
      <c r="E10" s="29"/>
      <c r="F10" s="29"/>
      <c r="G10" s="29"/>
      <c r="H10" s="29"/>
      <c r="I10" s="29"/>
      <c r="J10" s="29"/>
      <c r="K10" s="29"/>
      <c r="L10" s="29"/>
      <c r="M10" s="29"/>
      <c r="N10" s="29"/>
      <c r="O10" s="30" t="str">
        <f aca="false">IF(OR($C10="",$D10="",$D10=0,E10=""),"",E10/$D10)</f>
        <v/>
      </c>
      <c r="P10" s="30" t="str">
        <f aca="false">IF(OR($C10="",$D10="",$D10=0,F10=""),"",F10/($D10*Parâmetros!$C$11))</f>
        <v/>
      </c>
      <c r="Q10" s="30" t="str">
        <f aca="false">IF(OR($C10="",G10="",G10=0,H10=""),"",H10/G10)</f>
        <v/>
      </c>
      <c r="R10" s="30" t="str">
        <f aca="false">IF(OR($C10="",$D10="",$D10=0,J10=""),"",J10/$D10)</f>
        <v/>
      </c>
      <c r="S10" s="30" t="str">
        <f aca="false">IF(OR($C10="",K10="",K10=0,L10=""),"",L10/K10)</f>
        <v/>
      </c>
      <c r="T10" s="16" t="str">
        <f aca="false">IF(OR($C10="",N10="",N10=0,M10=""),"",M10/N10)</f>
        <v/>
      </c>
      <c r="U10" s="31" t="str">
        <f aca="false">IF($C10="","",IF(O10="",0,--(O10&gt;=Parâmetros!$C$6))+IF(P10="",0,--(P10&gt;=Parâmetros!$C$10))+IF(Q10="",0,--(Q10&gt;=Parâmetros!$C$7))+IF(R10="",0,--(R10&gt;=Parâmetros!$C$8))+IF(S10="",0,--(S10&gt;=Parâmetros!$C$9)))</f>
        <v/>
      </c>
      <c r="V10" s="17" t="str">
        <f aca="false">IF($C10="","",IF(U10&gt;=3,"Vermelho",IF(U10&gt;=1,"Amarelo","Verde")))</f>
        <v/>
      </c>
    </row>
    <row r="11" customFormat="false" ht="15" hidden="false" customHeight="false" outlineLevel="0" collapsed="false">
      <c r="B11" s="29"/>
      <c r="C11" s="29"/>
      <c r="D11" s="29"/>
      <c r="E11" s="29"/>
      <c r="F11" s="29"/>
      <c r="G11" s="29"/>
      <c r="H11" s="29"/>
      <c r="I11" s="29"/>
      <c r="J11" s="29"/>
      <c r="K11" s="29"/>
      <c r="L11" s="29"/>
      <c r="M11" s="29"/>
      <c r="N11" s="29"/>
      <c r="O11" s="30" t="str">
        <f aca="false">IF(OR($C11="",$D11="",$D11=0,E11=""),"",E11/$D11)</f>
        <v/>
      </c>
      <c r="P11" s="30" t="str">
        <f aca="false">IF(OR($C11="",$D11="",$D11=0,F11=""),"",F11/($D11*Parâmetros!$C$11))</f>
        <v/>
      </c>
      <c r="Q11" s="30" t="str">
        <f aca="false">IF(OR($C11="",G11="",G11=0,H11=""),"",H11/G11)</f>
        <v/>
      </c>
      <c r="R11" s="30" t="str">
        <f aca="false">IF(OR($C11="",$D11="",$D11=0,J11=""),"",J11/$D11)</f>
        <v/>
      </c>
      <c r="S11" s="30" t="str">
        <f aca="false">IF(OR($C11="",K11="",K11=0,L11=""),"",L11/K11)</f>
        <v/>
      </c>
      <c r="T11" s="16" t="str">
        <f aca="false">IF(OR($C11="",N11="",N11=0,M11=""),"",M11/N11)</f>
        <v/>
      </c>
      <c r="U11" s="31" t="str">
        <f aca="false">IF($C11="","",IF(O11="",0,--(O11&gt;=Parâmetros!$C$6))+IF(P11="",0,--(P11&gt;=Parâmetros!$C$10))+IF(Q11="",0,--(Q11&gt;=Parâmetros!$C$7))+IF(R11="",0,--(R11&gt;=Parâmetros!$C$8))+IF(S11="",0,--(S11&gt;=Parâmetros!$C$9)))</f>
        <v/>
      </c>
      <c r="V11" s="17" t="str">
        <f aca="false">IF($C11="","",IF(U11&gt;=3,"Vermelho",IF(U11&gt;=1,"Amarelo","Verde")))</f>
        <v/>
      </c>
    </row>
    <row r="12" customFormat="false" ht="15" hidden="false" customHeight="false" outlineLevel="0" collapsed="false">
      <c r="B12" s="29"/>
      <c r="C12" s="29"/>
      <c r="D12" s="29"/>
      <c r="E12" s="29"/>
      <c r="F12" s="29"/>
      <c r="G12" s="29"/>
      <c r="H12" s="29"/>
      <c r="I12" s="29"/>
      <c r="J12" s="29"/>
      <c r="K12" s="29"/>
      <c r="L12" s="29"/>
      <c r="M12" s="29"/>
      <c r="N12" s="29"/>
      <c r="O12" s="30" t="str">
        <f aca="false">IF(OR($C12="",$D12="",$D12=0,E12=""),"",E12/$D12)</f>
        <v/>
      </c>
      <c r="P12" s="30" t="str">
        <f aca="false">IF(OR($C12="",$D12="",$D12=0,F12=""),"",F12/($D12*Parâmetros!$C$11))</f>
        <v/>
      </c>
      <c r="Q12" s="30" t="str">
        <f aca="false">IF(OR($C12="",G12="",G12=0,H12=""),"",H12/G12)</f>
        <v/>
      </c>
      <c r="R12" s="30" t="str">
        <f aca="false">IF(OR($C12="",$D12="",$D12=0,J12=""),"",J12/$D12)</f>
        <v/>
      </c>
      <c r="S12" s="30" t="str">
        <f aca="false">IF(OR($C12="",K12="",K12=0,L12=""),"",L12/K12)</f>
        <v/>
      </c>
      <c r="T12" s="16" t="str">
        <f aca="false">IF(OR($C12="",N12="",N12=0,M12=""),"",M12/N12)</f>
        <v/>
      </c>
      <c r="U12" s="31" t="str">
        <f aca="false">IF($C12="","",IF(O12="",0,--(O12&gt;=Parâmetros!$C$6))+IF(P12="",0,--(P12&gt;=Parâmetros!$C$10))+IF(Q12="",0,--(Q12&gt;=Parâmetros!$C$7))+IF(R12="",0,--(R12&gt;=Parâmetros!$C$8))+IF(S12="",0,--(S12&gt;=Parâmetros!$C$9)))</f>
        <v/>
      </c>
      <c r="V12" s="17" t="str">
        <f aca="false">IF($C12="","",IF(U12&gt;=3,"Vermelho",IF(U12&gt;=1,"Amarelo","Verde")))</f>
        <v/>
      </c>
    </row>
    <row r="13" customFormat="false" ht="15" hidden="false" customHeight="false" outlineLevel="0" collapsed="false">
      <c r="B13" s="29"/>
      <c r="C13" s="29"/>
      <c r="D13" s="29"/>
      <c r="E13" s="29"/>
      <c r="F13" s="29"/>
      <c r="G13" s="29"/>
      <c r="H13" s="29"/>
      <c r="I13" s="29"/>
      <c r="J13" s="29"/>
      <c r="K13" s="29"/>
      <c r="L13" s="29"/>
      <c r="M13" s="29"/>
      <c r="N13" s="29"/>
      <c r="O13" s="30" t="str">
        <f aca="false">IF(OR($C13="",$D13="",$D13=0,E13=""),"",E13/$D13)</f>
        <v/>
      </c>
      <c r="P13" s="30" t="str">
        <f aca="false">IF(OR($C13="",$D13="",$D13=0,F13=""),"",F13/($D13*Parâmetros!$C$11))</f>
        <v/>
      </c>
      <c r="Q13" s="30" t="str">
        <f aca="false">IF(OR($C13="",G13="",G13=0,H13=""),"",H13/G13)</f>
        <v/>
      </c>
      <c r="R13" s="30" t="str">
        <f aca="false">IF(OR($C13="",$D13="",$D13=0,J13=""),"",J13/$D13)</f>
        <v/>
      </c>
      <c r="S13" s="30" t="str">
        <f aca="false">IF(OR($C13="",K13="",K13=0,L13=""),"",L13/K13)</f>
        <v/>
      </c>
      <c r="T13" s="16" t="str">
        <f aca="false">IF(OR($C13="",N13="",N13=0,M13=""),"",M13/N13)</f>
        <v/>
      </c>
      <c r="U13" s="31" t="str">
        <f aca="false">IF($C13="","",IF(O13="",0,--(O13&gt;=Parâmetros!$C$6))+IF(P13="",0,--(P13&gt;=Parâmetros!$C$10))+IF(Q13="",0,--(Q13&gt;=Parâmetros!$C$7))+IF(R13="",0,--(R13&gt;=Parâmetros!$C$8))+IF(S13="",0,--(S13&gt;=Parâmetros!$C$9)))</f>
        <v/>
      </c>
      <c r="V13" s="17" t="str">
        <f aca="false">IF($C13="","",IF(U13&gt;=3,"Vermelho",IF(U13&gt;=1,"Amarelo","Verde")))</f>
        <v/>
      </c>
    </row>
    <row r="14" customFormat="false" ht="15" hidden="false" customHeight="false" outlineLevel="0" collapsed="false">
      <c r="B14" s="29"/>
      <c r="C14" s="29"/>
      <c r="D14" s="29"/>
      <c r="E14" s="29"/>
      <c r="F14" s="29"/>
      <c r="G14" s="29"/>
      <c r="H14" s="29"/>
      <c r="I14" s="29"/>
      <c r="J14" s="29"/>
      <c r="K14" s="29"/>
      <c r="L14" s="29"/>
      <c r="M14" s="29"/>
      <c r="N14" s="29"/>
      <c r="O14" s="30" t="str">
        <f aca="false">IF(OR($C14="",$D14="",$D14=0,E14=""),"",E14/$D14)</f>
        <v/>
      </c>
      <c r="P14" s="30" t="str">
        <f aca="false">IF(OR($C14="",$D14="",$D14=0,F14=""),"",F14/($D14*Parâmetros!$C$11))</f>
        <v/>
      </c>
      <c r="Q14" s="30" t="str">
        <f aca="false">IF(OR($C14="",G14="",G14=0,H14=""),"",H14/G14)</f>
        <v/>
      </c>
      <c r="R14" s="30" t="str">
        <f aca="false">IF(OR($C14="",$D14="",$D14=0,J14=""),"",J14/$D14)</f>
        <v/>
      </c>
      <c r="S14" s="30" t="str">
        <f aca="false">IF(OR($C14="",K14="",K14=0,L14=""),"",L14/K14)</f>
        <v/>
      </c>
      <c r="T14" s="16" t="str">
        <f aca="false">IF(OR($C14="",N14="",N14=0,M14=""),"",M14/N14)</f>
        <v/>
      </c>
      <c r="U14" s="31" t="str">
        <f aca="false">IF($C14="","",IF(O14="",0,--(O14&gt;=Parâmetros!$C$6))+IF(P14="",0,--(P14&gt;=Parâmetros!$C$10))+IF(Q14="",0,--(Q14&gt;=Parâmetros!$C$7))+IF(R14="",0,--(R14&gt;=Parâmetros!$C$8))+IF(S14="",0,--(S14&gt;=Parâmetros!$C$9)))</f>
        <v/>
      </c>
      <c r="V14" s="17" t="str">
        <f aca="false">IF($C14="","",IF(U14&gt;=3,"Vermelho",IF(U14&gt;=1,"Amarelo","Verde")))</f>
        <v/>
      </c>
    </row>
    <row r="15" customFormat="false" ht="15" hidden="false" customHeight="false" outlineLevel="0" collapsed="false">
      <c r="B15" s="29"/>
      <c r="C15" s="29"/>
      <c r="D15" s="29"/>
      <c r="E15" s="29"/>
      <c r="F15" s="29"/>
      <c r="G15" s="29"/>
      <c r="H15" s="29"/>
      <c r="I15" s="29"/>
      <c r="J15" s="29"/>
      <c r="K15" s="29"/>
      <c r="L15" s="29"/>
      <c r="M15" s="29"/>
      <c r="N15" s="29"/>
      <c r="O15" s="30" t="str">
        <f aca="false">IF(OR($C15="",$D15="",$D15=0,E15=""),"",E15/$D15)</f>
        <v/>
      </c>
      <c r="P15" s="30" t="str">
        <f aca="false">IF(OR($C15="",$D15="",$D15=0,F15=""),"",F15/($D15*Parâmetros!$C$11))</f>
        <v/>
      </c>
      <c r="Q15" s="30" t="str">
        <f aca="false">IF(OR($C15="",G15="",G15=0,H15=""),"",H15/G15)</f>
        <v/>
      </c>
      <c r="R15" s="30" t="str">
        <f aca="false">IF(OR($C15="",$D15="",$D15=0,J15=""),"",J15/$D15)</f>
        <v/>
      </c>
      <c r="S15" s="30" t="str">
        <f aca="false">IF(OR($C15="",K15="",K15=0,L15=""),"",L15/K15)</f>
        <v/>
      </c>
      <c r="T15" s="16" t="str">
        <f aca="false">IF(OR($C15="",N15="",N15=0,M15=""),"",M15/N15)</f>
        <v/>
      </c>
      <c r="U15" s="31" t="str">
        <f aca="false">IF($C15="","",IF(O15="",0,--(O15&gt;=Parâmetros!$C$6))+IF(P15="",0,--(P15&gt;=Parâmetros!$C$10))+IF(Q15="",0,--(Q15&gt;=Parâmetros!$C$7))+IF(R15="",0,--(R15&gt;=Parâmetros!$C$8))+IF(S15="",0,--(S15&gt;=Parâmetros!$C$9)))</f>
        <v/>
      </c>
      <c r="V15" s="17" t="str">
        <f aca="false">IF($C15="","",IF(U15&gt;=3,"Vermelho",IF(U15&gt;=1,"Amarelo","Verde")))</f>
        <v/>
      </c>
    </row>
    <row r="16" customFormat="false" ht="15" hidden="false" customHeight="false" outlineLevel="0" collapsed="false">
      <c r="B16" s="29"/>
      <c r="C16" s="29"/>
      <c r="D16" s="29"/>
      <c r="E16" s="29"/>
      <c r="F16" s="29"/>
      <c r="G16" s="29"/>
      <c r="H16" s="29"/>
      <c r="I16" s="29"/>
      <c r="J16" s="29"/>
      <c r="K16" s="29"/>
      <c r="L16" s="29"/>
      <c r="M16" s="29"/>
      <c r="N16" s="29"/>
      <c r="O16" s="30" t="str">
        <f aca="false">IF(OR($C16="",$D16="",$D16=0,E16=""),"",E16/$D16)</f>
        <v/>
      </c>
      <c r="P16" s="30" t="str">
        <f aca="false">IF(OR($C16="",$D16="",$D16=0,F16=""),"",F16/($D16*Parâmetros!$C$11))</f>
        <v/>
      </c>
      <c r="Q16" s="30" t="str">
        <f aca="false">IF(OR($C16="",G16="",G16=0,H16=""),"",H16/G16)</f>
        <v/>
      </c>
      <c r="R16" s="30" t="str">
        <f aca="false">IF(OR($C16="",$D16="",$D16=0,J16=""),"",J16/$D16)</f>
        <v/>
      </c>
      <c r="S16" s="30" t="str">
        <f aca="false">IF(OR($C16="",K16="",K16=0,L16=""),"",L16/K16)</f>
        <v/>
      </c>
      <c r="T16" s="16" t="str">
        <f aca="false">IF(OR($C16="",N16="",N16=0,M16=""),"",M16/N16)</f>
        <v/>
      </c>
      <c r="U16" s="31" t="str">
        <f aca="false">IF($C16="","",IF(O16="",0,--(O16&gt;=Parâmetros!$C$6))+IF(P16="",0,--(P16&gt;=Parâmetros!$C$10))+IF(Q16="",0,--(Q16&gt;=Parâmetros!$C$7))+IF(R16="",0,--(R16&gt;=Parâmetros!$C$8))+IF(S16="",0,--(S16&gt;=Parâmetros!$C$9)))</f>
        <v/>
      </c>
      <c r="V16" s="17" t="str">
        <f aca="false">IF($C16="","",IF(U16&gt;=3,"Vermelho",IF(U16&gt;=1,"Amarelo","Verde")))</f>
        <v/>
      </c>
    </row>
    <row r="17" customFormat="false" ht="15" hidden="false" customHeight="false" outlineLevel="0" collapsed="false">
      <c r="B17" s="29"/>
      <c r="C17" s="29"/>
      <c r="D17" s="29"/>
      <c r="E17" s="29"/>
      <c r="F17" s="29"/>
      <c r="G17" s="29"/>
      <c r="H17" s="29"/>
      <c r="I17" s="29"/>
      <c r="J17" s="29"/>
      <c r="K17" s="29"/>
      <c r="L17" s="29"/>
      <c r="M17" s="29"/>
      <c r="N17" s="29"/>
      <c r="O17" s="30" t="str">
        <f aca="false">IF(OR($C17="",$D17="",$D17=0,E17=""),"",E17/$D17)</f>
        <v/>
      </c>
      <c r="P17" s="30" t="str">
        <f aca="false">IF(OR($C17="",$D17="",$D17=0,F17=""),"",F17/($D17*Parâmetros!$C$11))</f>
        <v/>
      </c>
      <c r="Q17" s="30" t="str">
        <f aca="false">IF(OR($C17="",G17="",G17=0,H17=""),"",H17/G17)</f>
        <v/>
      </c>
      <c r="R17" s="30" t="str">
        <f aca="false">IF(OR($C17="",$D17="",$D17=0,J17=""),"",J17/$D17)</f>
        <v/>
      </c>
      <c r="S17" s="30" t="str">
        <f aca="false">IF(OR($C17="",K17="",K17=0,L17=""),"",L17/K17)</f>
        <v/>
      </c>
      <c r="T17" s="16" t="str">
        <f aca="false">IF(OR($C17="",N17="",N17=0,M17=""),"",M17/N17)</f>
        <v/>
      </c>
      <c r="U17" s="31" t="str">
        <f aca="false">IF($C17="","",IF(O17="",0,--(O17&gt;=Parâmetros!$C$6))+IF(P17="",0,--(P17&gt;=Parâmetros!$C$10))+IF(Q17="",0,--(Q17&gt;=Parâmetros!$C$7))+IF(R17="",0,--(R17&gt;=Parâmetros!$C$8))+IF(S17="",0,--(S17&gt;=Parâmetros!$C$9)))</f>
        <v/>
      </c>
      <c r="V17" s="17" t="str">
        <f aca="false">IF($C17="","",IF(U17&gt;=3,"Vermelho",IF(U17&gt;=1,"Amarelo","Verde")))</f>
        <v/>
      </c>
    </row>
    <row r="18" customFormat="false" ht="15" hidden="false" customHeight="false" outlineLevel="0" collapsed="false">
      <c r="B18" s="29"/>
      <c r="C18" s="29"/>
      <c r="D18" s="29"/>
      <c r="E18" s="29"/>
      <c r="F18" s="29"/>
      <c r="G18" s="29"/>
      <c r="H18" s="29"/>
      <c r="I18" s="29"/>
      <c r="J18" s="29"/>
      <c r="K18" s="29"/>
      <c r="L18" s="29"/>
      <c r="M18" s="29"/>
      <c r="N18" s="29"/>
      <c r="O18" s="30" t="str">
        <f aca="false">IF(OR($C18="",$D18="",$D18=0,E18=""),"",E18/$D18)</f>
        <v/>
      </c>
      <c r="P18" s="30" t="str">
        <f aca="false">IF(OR($C18="",$D18="",$D18=0,F18=""),"",F18/($D18*Parâmetros!$C$11))</f>
        <v/>
      </c>
      <c r="Q18" s="30" t="str">
        <f aca="false">IF(OR($C18="",G18="",G18=0,H18=""),"",H18/G18)</f>
        <v/>
      </c>
      <c r="R18" s="30" t="str">
        <f aca="false">IF(OR($C18="",$D18="",$D18=0,J18=""),"",J18/$D18)</f>
        <v/>
      </c>
      <c r="S18" s="30" t="str">
        <f aca="false">IF(OR($C18="",K18="",K18=0,L18=""),"",L18/K18)</f>
        <v/>
      </c>
      <c r="T18" s="16" t="str">
        <f aca="false">IF(OR($C18="",N18="",N18=0,M18=""),"",M18/N18)</f>
        <v/>
      </c>
      <c r="U18" s="31" t="str">
        <f aca="false">IF($C18="","",IF(O18="",0,--(O18&gt;=Parâmetros!$C$6))+IF(P18="",0,--(P18&gt;=Parâmetros!$C$10))+IF(Q18="",0,--(Q18&gt;=Parâmetros!$C$7))+IF(R18="",0,--(R18&gt;=Parâmetros!$C$8))+IF(S18="",0,--(S18&gt;=Parâmetros!$C$9)))</f>
        <v/>
      </c>
      <c r="V18" s="17" t="str">
        <f aca="false">IF($C18="","",IF(U18&gt;=3,"Vermelho",IF(U18&gt;=1,"Amarelo","Verde")))</f>
        <v/>
      </c>
    </row>
    <row r="19" customFormat="false" ht="15" hidden="false" customHeight="false" outlineLevel="0" collapsed="false">
      <c r="B19" s="29"/>
      <c r="C19" s="29"/>
      <c r="D19" s="29"/>
      <c r="E19" s="29"/>
      <c r="F19" s="29"/>
      <c r="G19" s="29"/>
      <c r="H19" s="29"/>
      <c r="I19" s="29"/>
      <c r="J19" s="29"/>
      <c r="K19" s="29"/>
      <c r="L19" s="29"/>
      <c r="M19" s="29"/>
      <c r="N19" s="29"/>
      <c r="O19" s="30" t="str">
        <f aca="false">IF(OR($C19="",$D19="",$D19=0,E19=""),"",E19/$D19)</f>
        <v/>
      </c>
      <c r="P19" s="30" t="str">
        <f aca="false">IF(OR($C19="",$D19="",$D19=0,F19=""),"",F19/($D19*Parâmetros!$C$11))</f>
        <v/>
      </c>
      <c r="Q19" s="30" t="str">
        <f aca="false">IF(OR($C19="",G19="",G19=0,H19=""),"",H19/G19)</f>
        <v/>
      </c>
      <c r="R19" s="30" t="str">
        <f aca="false">IF(OR($C19="",$D19="",$D19=0,J19=""),"",J19/$D19)</f>
        <v/>
      </c>
      <c r="S19" s="30" t="str">
        <f aca="false">IF(OR($C19="",K19="",K19=0,L19=""),"",L19/K19)</f>
        <v/>
      </c>
      <c r="T19" s="16" t="str">
        <f aca="false">IF(OR($C19="",N19="",N19=0,M19=""),"",M19/N19)</f>
        <v/>
      </c>
      <c r="U19" s="31" t="str">
        <f aca="false">IF($C19="","",IF(O19="",0,--(O19&gt;=Parâmetros!$C$6))+IF(P19="",0,--(P19&gt;=Parâmetros!$C$10))+IF(Q19="",0,--(Q19&gt;=Parâmetros!$C$7))+IF(R19="",0,--(R19&gt;=Parâmetros!$C$8))+IF(S19="",0,--(S19&gt;=Parâmetros!$C$9)))</f>
        <v/>
      </c>
      <c r="V19" s="17" t="str">
        <f aca="false">IF($C19="","",IF(U19&gt;=3,"Vermelho",IF(U19&gt;=1,"Amarelo","Verde")))</f>
        <v/>
      </c>
    </row>
    <row r="20" customFormat="false" ht="15" hidden="false" customHeight="false" outlineLevel="0" collapsed="false">
      <c r="B20" s="29"/>
      <c r="C20" s="29"/>
      <c r="D20" s="29"/>
      <c r="E20" s="29"/>
      <c r="F20" s="29"/>
      <c r="G20" s="29"/>
      <c r="H20" s="29"/>
      <c r="I20" s="29"/>
      <c r="J20" s="29"/>
      <c r="K20" s="29"/>
      <c r="L20" s="29"/>
      <c r="M20" s="29"/>
      <c r="N20" s="29"/>
      <c r="O20" s="30" t="str">
        <f aca="false">IF(OR($C20="",$D20="",$D20=0,E20=""),"",E20/$D20)</f>
        <v/>
      </c>
      <c r="P20" s="30" t="str">
        <f aca="false">IF(OR($C20="",$D20="",$D20=0,F20=""),"",F20/($D20*Parâmetros!$C$11))</f>
        <v/>
      </c>
      <c r="Q20" s="30" t="str">
        <f aca="false">IF(OR($C20="",G20="",G20=0,H20=""),"",H20/G20)</f>
        <v/>
      </c>
      <c r="R20" s="30" t="str">
        <f aca="false">IF(OR($C20="",$D20="",$D20=0,J20=""),"",J20/$D20)</f>
        <v/>
      </c>
      <c r="S20" s="30" t="str">
        <f aca="false">IF(OR($C20="",K20="",K20=0,L20=""),"",L20/K20)</f>
        <v/>
      </c>
      <c r="T20" s="16" t="str">
        <f aca="false">IF(OR($C20="",N20="",N20=0,M20=""),"",M20/N20)</f>
        <v/>
      </c>
      <c r="U20" s="31" t="str">
        <f aca="false">IF($C20="","",IF(O20="",0,--(O20&gt;=Parâmetros!$C$6))+IF(P20="",0,--(P20&gt;=Parâmetros!$C$10))+IF(Q20="",0,--(Q20&gt;=Parâmetros!$C$7))+IF(R20="",0,--(R20&gt;=Parâmetros!$C$8))+IF(S20="",0,--(S20&gt;=Parâmetros!$C$9)))</f>
        <v/>
      </c>
      <c r="V20" s="17" t="str">
        <f aca="false">IF($C20="","",IF(U20&gt;=3,"Vermelho",IF(U20&gt;=1,"Amarelo","Verde")))</f>
        <v/>
      </c>
    </row>
    <row r="21" customFormat="false" ht="15" hidden="false" customHeight="false" outlineLevel="0" collapsed="false">
      <c r="B21" s="29"/>
      <c r="C21" s="29"/>
      <c r="D21" s="29"/>
      <c r="E21" s="29"/>
      <c r="F21" s="29"/>
      <c r="G21" s="29"/>
      <c r="H21" s="29"/>
      <c r="I21" s="29"/>
      <c r="J21" s="29"/>
      <c r="K21" s="29"/>
      <c r="L21" s="29"/>
      <c r="M21" s="29"/>
      <c r="N21" s="29"/>
      <c r="O21" s="30" t="str">
        <f aca="false">IF(OR($C21="",$D21="",$D21=0,E21=""),"",E21/$D21)</f>
        <v/>
      </c>
      <c r="P21" s="30" t="str">
        <f aca="false">IF(OR($C21="",$D21="",$D21=0,F21=""),"",F21/($D21*Parâmetros!$C$11))</f>
        <v/>
      </c>
      <c r="Q21" s="30" t="str">
        <f aca="false">IF(OR($C21="",G21="",G21=0,H21=""),"",H21/G21)</f>
        <v/>
      </c>
      <c r="R21" s="30" t="str">
        <f aca="false">IF(OR($C21="",$D21="",$D21=0,J21=""),"",J21/$D21)</f>
        <v/>
      </c>
      <c r="S21" s="30" t="str">
        <f aca="false">IF(OR($C21="",K21="",K21=0,L21=""),"",L21/K21)</f>
        <v/>
      </c>
      <c r="T21" s="16" t="str">
        <f aca="false">IF(OR($C21="",N21="",N21=0,M21=""),"",M21/N21)</f>
        <v/>
      </c>
      <c r="U21" s="31" t="str">
        <f aca="false">IF($C21="","",IF(O21="",0,--(O21&gt;=Parâmetros!$C$6))+IF(P21="",0,--(P21&gt;=Parâmetros!$C$10))+IF(Q21="",0,--(Q21&gt;=Parâmetros!$C$7))+IF(R21="",0,--(R21&gt;=Parâmetros!$C$8))+IF(S21="",0,--(S21&gt;=Parâmetros!$C$9)))</f>
        <v/>
      </c>
      <c r="V21" s="17" t="str">
        <f aca="false">IF($C21="","",IF(U21&gt;=3,"Vermelho",IF(U21&gt;=1,"Amarelo","Verde")))</f>
        <v/>
      </c>
    </row>
    <row r="22" customFormat="false" ht="15" hidden="false" customHeight="false" outlineLevel="0" collapsed="false">
      <c r="B22" s="29"/>
      <c r="C22" s="29"/>
      <c r="D22" s="29"/>
      <c r="E22" s="29"/>
      <c r="F22" s="29"/>
      <c r="G22" s="29"/>
      <c r="H22" s="29"/>
      <c r="I22" s="29"/>
      <c r="J22" s="29"/>
      <c r="K22" s="29"/>
      <c r="L22" s="29"/>
      <c r="M22" s="29"/>
      <c r="N22" s="29"/>
      <c r="O22" s="30" t="str">
        <f aca="false">IF(OR($C22="",$D22="",$D22=0,E22=""),"",E22/$D22)</f>
        <v/>
      </c>
      <c r="P22" s="30" t="str">
        <f aca="false">IF(OR($C22="",$D22="",$D22=0,F22=""),"",F22/($D22*Parâmetros!$C$11))</f>
        <v/>
      </c>
      <c r="Q22" s="30" t="str">
        <f aca="false">IF(OR($C22="",G22="",G22=0,H22=""),"",H22/G22)</f>
        <v/>
      </c>
      <c r="R22" s="30" t="str">
        <f aca="false">IF(OR($C22="",$D22="",$D22=0,J22=""),"",J22/$D22)</f>
        <v/>
      </c>
      <c r="S22" s="30" t="str">
        <f aca="false">IF(OR($C22="",K22="",K22=0,L22=""),"",L22/K22)</f>
        <v/>
      </c>
      <c r="T22" s="16" t="str">
        <f aca="false">IF(OR($C22="",N22="",N22=0,M22=""),"",M22/N22)</f>
        <v/>
      </c>
      <c r="U22" s="31" t="str">
        <f aca="false">IF($C22="","",IF(O22="",0,--(O22&gt;=Parâmetros!$C$6))+IF(P22="",0,--(P22&gt;=Parâmetros!$C$10))+IF(Q22="",0,--(Q22&gt;=Parâmetros!$C$7))+IF(R22="",0,--(R22&gt;=Parâmetros!$C$8))+IF(S22="",0,--(S22&gt;=Parâmetros!$C$9)))</f>
        <v/>
      </c>
      <c r="V22" s="17" t="str">
        <f aca="false">IF($C22="","",IF(U22&gt;=3,"Vermelho",IF(U22&gt;=1,"Amarelo","Verde")))</f>
        <v/>
      </c>
    </row>
    <row r="23" customFormat="false" ht="15" hidden="false" customHeight="false" outlineLevel="0" collapsed="false">
      <c r="B23" s="29"/>
      <c r="C23" s="29"/>
      <c r="D23" s="29"/>
      <c r="E23" s="29"/>
      <c r="F23" s="29"/>
      <c r="G23" s="29"/>
      <c r="H23" s="29"/>
      <c r="I23" s="29"/>
      <c r="J23" s="29"/>
      <c r="K23" s="29"/>
      <c r="L23" s="29"/>
      <c r="M23" s="29"/>
      <c r="N23" s="29"/>
      <c r="O23" s="30" t="str">
        <f aca="false">IF(OR($C23="",$D23="",$D23=0,E23=""),"",E23/$D23)</f>
        <v/>
      </c>
      <c r="P23" s="30" t="str">
        <f aca="false">IF(OR($C23="",$D23="",$D23=0,F23=""),"",F23/($D23*Parâmetros!$C$11))</f>
        <v/>
      </c>
      <c r="Q23" s="30" t="str">
        <f aca="false">IF(OR($C23="",G23="",G23=0,H23=""),"",H23/G23)</f>
        <v/>
      </c>
      <c r="R23" s="30" t="str">
        <f aca="false">IF(OR($C23="",$D23="",$D23=0,J23=""),"",J23/$D23)</f>
        <v/>
      </c>
      <c r="S23" s="30" t="str">
        <f aca="false">IF(OR($C23="",K23="",K23=0,L23=""),"",L23/K23)</f>
        <v/>
      </c>
      <c r="T23" s="16" t="str">
        <f aca="false">IF(OR($C23="",N23="",N23=0,M23=""),"",M23/N23)</f>
        <v/>
      </c>
      <c r="U23" s="31" t="str">
        <f aca="false">IF($C23="","",IF(O23="",0,--(O23&gt;=Parâmetros!$C$6))+IF(P23="",0,--(P23&gt;=Parâmetros!$C$10))+IF(Q23="",0,--(Q23&gt;=Parâmetros!$C$7))+IF(R23="",0,--(R23&gt;=Parâmetros!$C$8))+IF(S23="",0,--(S23&gt;=Parâmetros!$C$9)))</f>
        <v/>
      </c>
      <c r="V23" s="17" t="str">
        <f aca="false">IF($C23="","",IF(U23&gt;=3,"Vermelho",IF(U23&gt;=1,"Amarelo","Verde")))</f>
        <v/>
      </c>
    </row>
    <row r="24" customFormat="false" ht="15" hidden="false" customHeight="false" outlineLevel="0" collapsed="false">
      <c r="B24" s="29"/>
      <c r="C24" s="29"/>
      <c r="D24" s="29"/>
      <c r="E24" s="29"/>
      <c r="F24" s="29"/>
      <c r="G24" s="29"/>
      <c r="H24" s="29"/>
      <c r="I24" s="29"/>
      <c r="J24" s="29"/>
      <c r="K24" s="29"/>
      <c r="L24" s="29"/>
      <c r="M24" s="29"/>
      <c r="N24" s="29"/>
      <c r="O24" s="30" t="str">
        <f aca="false">IF(OR($C24="",$D24="",$D24=0,E24=""),"",E24/$D24)</f>
        <v/>
      </c>
      <c r="P24" s="30" t="str">
        <f aca="false">IF(OR($C24="",$D24="",$D24=0,F24=""),"",F24/($D24*Parâmetros!$C$11))</f>
        <v/>
      </c>
      <c r="Q24" s="30" t="str">
        <f aca="false">IF(OR($C24="",G24="",G24=0,H24=""),"",H24/G24)</f>
        <v/>
      </c>
      <c r="R24" s="30" t="str">
        <f aca="false">IF(OR($C24="",$D24="",$D24=0,J24=""),"",J24/$D24)</f>
        <v/>
      </c>
      <c r="S24" s="30" t="str">
        <f aca="false">IF(OR($C24="",K24="",K24=0,L24=""),"",L24/K24)</f>
        <v/>
      </c>
      <c r="T24" s="16" t="str">
        <f aca="false">IF(OR($C24="",N24="",N24=0,M24=""),"",M24/N24)</f>
        <v/>
      </c>
      <c r="U24" s="31" t="str">
        <f aca="false">IF($C24="","",IF(O24="",0,--(O24&gt;=Parâmetros!$C$6))+IF(P24="",0,--(P24&gt;=Parâmetros!$C$10))+IF(Q24="",0,--(Q24&gt;=Parâmetros!$C$7))+IF(R24="",0,--(R24&gt;=Parâmetros!$C$8))+IF(S24="",0,--(S24&gt;=Parâmetros!$C$9)))</f>
        <v/>
      </c>
      <c r="V24" s="17" t="str">
        <f aca="false">IF($C24="","",IF(U24&gt;=3,"Vermelho",IF(U24&gt;=1,"Amarelo","Verde")))</f>
        <v/>
      </c>
    </row>
    <row r="25" customFormat="false" ht="15" hidden="false" customHeight="false" outlineLevel="0" collapsed="false">
      <c r="B25" s="29"/>
      <c r="C25" s="29"/>
      <c r="D25" s="29"/>
      <c r="E25" s="29"/>
      <c r="F25" s="29"/>
      <c r="G25" s="29"/>
      <c r="H25" s="29"/>
      <c r="I25" s="29"/>
      <c r="J25" s="29"/>
      <c r="K25" s="29"/>
      <c r="L25" s="29"/>
      <c r="M25" s="29"/>
      <c r="N25" s="29"/>
      <c r="O25" s="30" t="str">
        <f aca="false">IF(OR($C25="",$D25="",$D25=0,E25=""),"",E25/$D25)</f>
        <v/>
      </c>
      <c r="P25" s="30" t="str">
        <f aca="false">IF(OR($C25="",$D25="",$D25=0,F25=""),"",F25/($D25*Parâmetros!$C$11))</f>
        <v/>
      </c>
      <c r="Q25" s="30" t="str">
        <f aca="false">IF(OR($C25="",G25="",G25=0,H25=""),"",H25/G25)</f>
        <v/>
      </c>
      <c r="R25" s="30" t="str">
        <f aca="false">IF(OR($C25="",$D25="",$D25=0,J25=""),"",J25/$D25)</f>
        <v/>
      </c>
      <c r="S25" s="30" t="str">
        <f aca="false">IF(OR($C25="",K25="",K25=0,L25=""),"",L25/K25)</f>
        <v/>
      </c>
      <c r="T25" s="16" t="str">
        <f aca="false">IF(OR($C25="",N25="",N25=0,M25=""),"",M25/N25)</f>
        <v/>
      </c>
      <c r="U25" s="31" t="str">
        <f aca="false">IF($C25="","",IF(O25="",0,--(O25&gt;=Parâmetros!$C$6))+IF(P25="",0,--(P25&gt;=Parâmetros!$C$10))+IF(Q25="",0,--(Q25&gt;=Parâmetros!$C$7))+IF(R25="",0,--(R25&gt;=Parâmetros!$C$8))+IF(S25="",0,--(S25&gt;=Parâmetros!$C$9)))</f>
        <v/>
      </c>
      <c r="V25" s="17" t="str">
        <f aca="false">IF($C25="","",IF(U25&gt;=3,"Vermelho",IF(U25&gt;=1,"Amarelo","Verde")))</f>
        <v/>
      </c>
    </row>
    <row r="26" customFormat="false" ht="15" hidden="false" customHeight="false" outlineLevel="0" collapsed="false">
      <c r="B26" s="29"/>
      <c r="C26" s="29"/>
      <c r="D26" s="29"/>
      <c r="E26" s="29"/>
      <c r="F26" s="29"/>
      <c r="G26" s="29"/>
      <c r="H26" s="29"/>
      <c r="I26" s="29"/>
      <c r="J26" s="29"/>
      <c r="K26" s="29"/>
      <c r="L26" s="29"/>
      <c r="M26" s="29"/>
      <c r="N26" s="29"/>
      <c r="O26" s="30" t="str">
        <f aca="false">IF(OR($C26="",$D26="",$D26=0,E26=""),"",E26/$D26)</f>
        <v/>
      </c>
      <c r="P26" s="30" t="str">
        <f aca="false">IF(OR($C26="",$D26="",$D26=0,F26=""),"",F26/($D26*Parâmetros!$C$11))</f>
        <v/>
      </c>
      <c r="Q26" s="30" t="str">
        <f aca="false">IF(OR($C26="",G26="",G26=0,H26=""),"",H26/G26)</f>
        <v/>
      </c>
      <c r="R26" s="30" t="str">
        <f aca="false">IF(OR($C26="",$D26="",$D26=0,J26=""),"",J26/$D26)</f>
        <v/>
      </c>
      <c r="S26" s="30" t="str">
        <f aca="false">IF(OR($C26="",K26="",K26=0,L26=""),"",L26/K26)</f>
        <v/>
      </c>
      <c r="T26" s="16" t="str">
        <f aca="false">IF(OR($C26="",N26="",N26=0,M26=""),"",M26/N26)</f>
        <v/>
      </c>
      <c r="U26" s="31" t="str">
        <f aca="false">IF($C26="","",IF(O26="",0,--(O26&gt;=Parâmetros!$C$6))+IF(P26="",0,--(P26&gt;=Parâmetros!$C$10))+IF(Q26="",0,--(Q26&gt;=Parâmetros!$C$7))+IF(R26="",0,--(R26&gt;=Parâmetros!$C$8))+IF(S26="",0,--(S26&gt;=Parâmetros!$C$9)))</f>
        <v/>
      </c>
      <c r="V26" s="17" t="str">
        <f aca="false">IF($C26="","",IF(U26&gt;=3,"Vermelho",IF(U26&gt;=1,"Amarelo","Verde")))</f>
        <v/>
      </c>
    </row>
    <row r="27" customFormat="false" ht="15" hidden="false" customHeight="false" outlineLevel="0" collapsed="false">
      <c r="B27" s="29"/>
      <c r="C27" s="29"/>
      <c r="D27" s="29"/>
      <c r="E27" s="29"/>
      <c r="F27" s="29"/>
      <c r="G27" s="29"/>
      <c r="H27" s="29"/>
      <c r="I27" s="29"/>
      <c r="J27" s="29"/>
      <c r="K27" s="29"/>
      <c r="L27" s="29"/>
      <c r="M27" s="29"/>
      <c r="N27" s="29"/>
      <c r="O27" s="30" t="str">
        <f aca="false">IF(OR($C27="",$D27="",$D27=0,E27=""),"",E27/$D27)</f>
        <v/>
      </c>
      <c r="P27" s="30" t="str">
        <f aca="false">IF(OR($C27="",$D27="",$D27=0,F27=""),"",F27/($D27*Parâmetros!$C$11))</f>
        <v/>
      </c>
      <c r="Q27" s="30" t="str">
        <f aca="false">IF(OR($C27="",G27="",G27=0,H27=""),"",H27/G27)</f>
        <v/>
      </c>
      <c r="R27" s="30" t="str">
        <f aca="false">IF(OR($C27="",$D27="",$D27=0,J27=""),"",J27/$D27)</f>
        <v/>
      </c>
      <c r="S27" s="30" t="str">
        <f aca="false">IF(OR($C27="",K27="",K27=0,L27=""),"",L27/K27)</f>
        <v/>
      </c>
      <c r="T27" s="16" t="str">
        <f aca="false">IF(OR($C27="",N27="",N27=0,M27=""),"",M27/N27)</f>
        <v/>
      </c>
      <c r="U27" s="31" t="str">
        <f aca="false">IF($C27="","",IF(O27="",0,--(O27&gt;=Parâmetros!$C$6))+IF(P27="",0,--(P27&gt;=Parâmetros!$C$10))+IF(Q27="",0,--(Q27&gt;=Parâmetros!$C$7))+IF(R27="",0,--(R27&gt;=Parâmetros!$C$8))+IF(S27="",0,--(S27&gt;=Parâmetros!$C$9)))</f>
        <v/>
      </c>
      <c r="V27" s="17" t="str">
        <f aca="false">IF($C27="","",IF(U27&gt;=3,"Vermelho",IF(U27&gt;=1,"Amarelo","Verde")))</f>
        <v/>
      </c>
    </row>
    <row r="28" customFormat="false" ht="15" hidden="false" customHeight="false" outlineLevel="0" collapsed="false">
      <c r="B28" s="29"/>
      <c r="C28" s="29"/>
      <c r="D28" s="29"/>
      <c r="E28" s="29"/>
      <c r="F28" s="29"/>
      <c r="G28" s="29"/>
      <c r="H28" s="29"/>
      <c r="I28" s="29"/>
      <c r="J28" s="29"/>
      <c r="K28" s="29"/>
      <c r="L28" s="29"/>
      <c r="M28" s="29"/>
      <c r="N28" s="29"/>
      <c r="O28" s="30" t="str">
        <f aca="false">IF(OR($C28="",$D28="",$D28=0,E28=""),"",E28/$D28)</f>
        <v/>
      </c>
      <c r="P28" s="30" t="str">
        <f aca="false">IF(OR($C28="",$D28="",$D28=0,F28=""),"",F28/($D28*Parâmetros!$C$11))</f>
        <v/>
      </c>
      <c r="Q28" s="30" t="str">
        <f aca="false">IF(OR($C28="",G28="",G28=0,H28=""),"",H28/G28)</f>
        <v/>
      </c>
      <c r="R28" s="30" t="str">
        <f aca="false">IF(OR($C28="",$D28="",$D28=0,J28=""),"",J28/$D28)</f>
        <v/>
      </c>
      <c r="S28" s="30" t="str">
        <f aca="false">IF(OR($C28="",K28="",K28=0,L28=""),"",L28/K28)</f>
        <v/>
      </c>
      <c r="T28" s="16" t="str">
        <f aca="false">IF(OR($C28="",N28="",N28=0,M28=""),"",M28/N28)</f>
        <v/>
      </c>
      <c r="U28" s="31" t="str">
        <f aca="false">IF($C28="","",IF(O28="",0,--(O28&gt;=Parâmetros!$C$6))+IF(P28="",0,--(P28&gt;=Parâmetros!$C$10))+IF(Q28="",0,--(Q28&gt;=Parâmetros!$C$7))+IF(R28="",0,--(R28&gt;=Parâmetros!$C$8))+IF(S28="",0,--(S28&gt;=Parâmetros!$C$9)))</f>
        <v/>
      </c>
      <c r="V28" s="17" t="str">
        <f aca="false">IF($C28="","",IF(U28&gt;=3,"Vermelho",IF(U28&gt;=1,"Amarelo","Verde")))</f>
        <v/>
      </c>
    </row>
    <row r="29" customFormat="false" ht="15" hidden="false" customHeight="false" outlineLevel="0" collapsed="false">
      <c r="B29" s="29"/>
      <c r="C29" s="29"/>
      <c r="D29" s="29"/>
      <c r="E29" s="29"/>
      <c r="F29" s="29"/>
      <c r="G29" s="29"/>
      <c r="H29" s="29"/>
      <c r="I29" s="29"/>
      <c r="J29" s="29"/>
      <c r="K29" s="29"/>
      <c r="L29" s="29"/>
      <c r="M29" s="29"/>
      <c r="N29" s="29"/>
      <c r="O29" s="30" t="str">
        <f aca="false">IF(OR($C29="",$D29="",$D29=0,E29=""),"",E29/$D29)</f>
        <v/>
      </c>
      <c r="P29" s="30" t="str">
        <f aca="false">IF(OR($C29="",$D29="",$D29=0,F29=""),"",F29/($D29*Parâmetros!$C$11))</f>
        <v/>
      </c>
      <c r="Q29" s="30" t="str">
        <f aca="false">IF(OR($C29="",G29="",G29=0,H29=""),"",H29/G29)</f>
        <v/>
      </c>
      <c r="R29" s="30" t="str">
        <f aca="false">IF(OR($C29="",$D29="",$D29=0,J29=""),"",J29/$D29)</f>
        <v/>
      </c>
      <c r="S29" s="30" t="str">
        <f aca="false">IF(OR($C29="",K29="",K29=0,L29=""),"",L29/K29)</f>
        <v/>
      </c>
      <c r="T29" s="16" t="str">
        <f aca="false">IF(OR($C29="",N29="",N29=0,M29=""),"",M29/N29)</f>
        <v/>
      </c>
      <c r="U29" s="31" t="str">
        <f aca="false">IF($C29="","",IF(O29="",0,--(O29&gt;=Parâmetros!$C$6))+IF(P29="",0,--(P29&gt;=Parâmetros!$C$10))+IF(Q29="",0,--(Q29&gt;=Parâmetros!$C$7))+IF(R29="",0,--(R29&gt;=Parâmetros!$C$8))+IF(S29="",0,--(S29&gt;=Parâmetros!$C$9)))</f>
        <v/>
      </c>
      <c r="V29" s="17" t="str">
        <f aca="false">IF($C29="","",IF(U29&gt;=3,"Vermelho",IF(U29&gt;=1,"Amarelo","Verde")))</f>
        <v/>
      </c>
    </row>
    <row r="30" customFormat="false" ht="15" hidden="false" customHeight="false" outlineLevel="0" collapsed="false">
      <c r="B30" s="29"/>
      <c r="C30" s="29"/>
      <c r="D30" s="29"/>
      <c r="E30" s="29"/>
      <c r="F30" s="29"/>
      <c r="G30" s="29"/>
      <c r="H30" s="29"/>
      <c r="I30" s="29"/>
      <c r="J30" s="29"/>
      <c r="K30" s="29"/>
      <c r="L30" s="29"/>
      <c r="M30" s="29"/>
      <c r="N30" s="29"/>
      <c r="O30" s="30" t="str">
        <f aca="false">IF(OR($C30="",$D30="",$D30=0,E30=""),"",E30/$D30)</f>
        <v/>
      </c>
      <c r="P30" s="30" t="str">
        <f aca="false">IF(OR($C30="",$D30="",$D30=0,F30=""),"",F30/($D30*Parâmetros!$C$11))</f>
        <v/>
      </c>
      <c r="Q30" s="30" t="str">
        <f aca="false">IF(OR($C30="",G30="",G30=0,H30=""),"",H30/G30)</f>
        <v/>
      </c>
      <c r="R30" s="30" t="str">
        <f aca="false">IF(OR($C30="",$D30="",$D30=0,J30=""),"",J30/$D30)</f>
        <v/>
      </c>
      <c r="S30" s="30" t="str">
        <f aca="false">IF(OR($C30="",K30="",K30=0,L30=""),"",L30/K30)</f>
        <v/>
      </c>
      <c r="T30" s="16" t="str">
        <f aca="false">IF(OR($C30="",N30="",N30=0,M30=""),"",M30/N30)</f>
        <v/>
      </c>
      <c r="U30" s="31" t="str">
        <f aca="false">IF($C30="","",IF(O30="",0,--(O30&gt;=Parâmetros!$C$6))+IF(P30="",0,--(P30&gt;=Parâmetros!$C$10))+IF(Q30="",0,--(Q30&gt;=Parâmetros!$C$7))+IF(R30="",0,--(R30&gt;=Parâmetros!$C$8))+IF(S30="",0,--(S30&gt;=Parâmetros!$C$9)))</f>
        <v/>
      </c>
      <c r="V30" s="17" t="str">
        <f aca="false">IF($C30="","",IF(U30&gt;=3,"Vermelho",IF(U30&gt;=1,"Amarelo","Verde")))</f>
        <v/>
      </c>
    </row>
    <row r="31" customFormat="false" ht="15" hidden="false" customHeight="false" outlineLevel="0" collapsed="false">
      <c r="B31" s="29"/>
      <c r="C31" s="29"/>
      <c r="D31" s="29"/>
      <c r="E31" s="29"/>
      <c r="F31" s="29"/>
      <c r="G31" s="29"/>
      <c r="H31" s="29"/>
      <c r="I31" s="29"/>
      <c r="J31" s="29"/>
      <c r="K31" s="29"/>
      <c r="L31" s="29"/>
      <c r="M31" s="29"/>
      <c r="N31" s="29"/>
      <c r="O31" s="30" t="str">
        <f aca="false">IF(OR($C31="",$D31="",$D31=0,E31=""),"",E31/$D31)</f>
        <v/>
      </c>
      <c r="P31" s="30" t="str">
        <f aca="false">IF(OR($C31="",$D31="",$D31=0,F31=""),"",F31/($D31*Parâmetros!$C$11))</f>
        <v/>
      </c>
      <c r="Q31" s="30" t="str">
        <f aca="false">IF(OR($C31="",G31="",G31=0,H31=""),"",H31/G31)</f>
        <v/>
      </c>
      <c r="R31" s="30" t="str">
        <f aca="false">IF(OR($C31="",$D31="",$D31=0,J31=""),"",J31/$D31)</f>
        <v/>
      </c>
      <c r="S31" s="30" t="str">
        <f aca="false">IF(OR($C31="",K31="",K31=0,L31=""),"",L31/K31)</f>
        <v/>
      </c>
      <c r="T31" s="16" t="str">
        <f aca="false">IF(OR($C31="",N31="",N31=0,M31=""),"",M31/N31)</f>
        <v/>
      </c>
      <c r="U31" s="31" t="str">
        <f aca="false">IF($C31="","",IF(O31="",0,--(O31&gt;=Parâmetros!$C$6))+IF(P31="",0,--(P31&gt;=Parâmetros!$C$10))+IF(Q31="",0,--(Q31&gt;=Parâmetros!$C$7))+IF(R31="",0,--(R31&gt;=Parâmetros!$C$8))+IF(S31="",0,--(S31&gt;=Parâmetros!$C$9)))</f>
        <v/>
      </c>
      <c r="V31" s="17" t="str">
        <f aca="false">IF($C31="","",IF(U31&gt;=3,"Vermelho",IF(U31&gt;=1,"Amarelo","Verde")))</f>
        <v/>
      </c>
    </row>
    <row r="32" customFormat="false" ht="15" hidden="false" customHeight="false" outlineLevel="0" collapsed="false">
      <c r="B32" s="29"/>
      <c r="C32" s="29"/>
      <c r="D32" s="29"/>
      <c r="E32" s="29"/>
      <c r="F32" s="29"/>
      <c r="G32" s="29"/>
      <c r="H32" s="29"/>
      <c r="I32" s="29"/>
      <c r="J32" s="29"/>
      <c r="K32" s="29"/>
      <c r="L32" s="29"/>
      <c r="M32" s="29"/>
      <c r="N32" s="29"/>
      <c r="O32" s="30" t="str">
        <f aca="false">IF(OR($C32="",$D32="",$D32=0,E32=""),"",E32/$D32)</f>
        <v/>
      </c>
      <c r="P32" s="30" t="str">
        <f aca="false">IF(OR($C32="",$D32="",$D32=0,F32=""),"",F32/($D32*Parâmetros!$C$11))</f>
        <v/>
      </c>
      <c r="Q32" s="30" t="str">
        <f aca="false">IF(OR($C32="",G32="",G32=0,H32=""),"",H32/G32)</f>
        <v/>
      </c>
      <c r="R32" s="30" t="str">
        <f aca="false">IF(OR($C32="",$D32="",$D32=0,J32=""),"",J32/$D32)</f>
        <v/>
      </c>
      <c r="S32" s="30" t="str">
        <f aca="false">IF(OR($C32="",K32="",K32=0,L32=""),"",L32/K32)</f>
        <v/>
      </c>
      <c r="T32" s="16" t="str">
        <f aca="false">IF(OR($C32="",N32="",N32=0,M32=""),"",M32/N32)</f>
        <v/>
      </c>
      <c r="U32" s="31" t="str">
        <f aca="false">IF($C32="","",IF(O32="",0,--(O32&gt;=Parâmetros!$C$6))+IF(P32="",0,--(P32&gt;=Parâmetros!$C$10))+IF(Q32="",0,--(Q32&gt;=Parâmetros!$C$7))+IF(R32="",0,--(R32&gt;=Parâmetros!$C$8))+IF(S32="",0,--(S32&gt;=Parâmetros!$C$9)))</f>
        <v/>
      </c>
      <c r="V32" s="17" t="str">
        <f aca="false">IF($C32="","",IF(U32&gt;=3,"Vermelho",IF(U32&gt;=1,"Amarelo","Verde")))</f>
        <v/>
      </c>
    </row>
    <row r="33" customFormat="false" ht="15" hidden="false" customHeight="false" outlineLevel="0" collapsed="false">
      <c r="B33" s="29"/>
      <c r="C33" s="29"/>
      <c r="D33" s="29"/>
      <c r="E33" s="29"/>
      <c r="F33" s="29"/>
      <c r="G33" s="29"/>
      <c r="H33" s="29"/>
      <c r="I33" s="29"/>
      <c r="J33" s="29"/>
      <c r="K33" s="29"/>
      <c r="L33" s="29"/>
      <c r="M33" s="29"/>
      <c r="N33" s="29"/>
      <c r="O33" s="30" t="str">
        <f aca="false">IF(OR($C33="",$D33="",$D33=0,E33=""),"",E33/$D33)</f>
        <v/>
      </c>
      <c r="P33" s="30" t="str">
        <f aca="false">IF(OR($C33="",$D33="",$D33=0,F33=""),"",F33/($D33*Parâmetros!$C$11))</f>
        <v/>
      </c>
      <c r="Q33" s="30" t="str">
        <f aca="false">IF(OR($C33="",G33="",G33=0,H33=""),"",H33/G33)</f>
        <v/>
      </c>
      <c r="R33" s="30" t="str">
        <f aca="false">IF(OR($C33="",$D33="",$D33=0,J33=""),"",J33/$D33)</f>
        <v/>
      </c>
      <c r="S33" s="30" t="str">
        <f aca="false">IF(OR($C33="",K33="",K33=0,L33=""),"",L33/K33)</f>
        <v/>
      </c>
      <c r="T33" s="16" t="str">
        <f aca="false">IF(OR($C33="",N33="",N33=0,M33=""),"",M33/N33)</f>
        <v/>
      </c>
      <c r="U33" s="31" t="str">
        <f aca="false">IF($C33="","",IF(O33="",0,--(O33&gt;=Parâmetros!$C$6))+IF(P33="",0,--(P33&gt;=Parâmetros!$C$10))+IF(Q33="",0,--(Q33&gt;=Parâmetros!$C$7))+IF(R33="",0,--(R33&gt;=Parâmetros!$C$8))+IF(S33="",0,--(S33&gt;=Parâmetros!$C$9)))</f>
        <v/>
      </c>
      <c r="V33" s="17" t="str">
        <f aca="false">IF($C33="","",IF(U33&gt;=3,"Vermelho",IF(U33&gt;=1,"Amarelo","Verde")))</f>
        <v/>
      </c>
    </row>
    <row r="34" customFormat="false" ht="15" hidden="false" customHeight="false" outlineLevel="0" collapsed="false">
      <c r="B34" s="29"/>
      <c r="C34" s="29"/>
      <c r="D34" s="29"/>
      <c r="E34" s="29"/>
      <c r="F34" s="29"/>
      <c r="G34" s="29"/>
      <c r="H34" s="29"/>
      <c r="I34" s="29"/>
      <c r="J34" s="29"/>
      <c r="K34" s="29"/>
      <c r="L34" s="29"/>
      <c r="M34" s="29"/>
      <c r="N34" s="29"/>
      <c r="O34" s="30" t="str">
        <f aca="false">IF(OR($C34="",$D34="",$D34=0,E34=""),"",E34/$D34)</f>
        <v/>
      </c>
      <c r="P34" s="30" t="str">
        <f aca="false">IF(OR($C34="",$D34="",$D34=0,F34=""),"",F34/($D34*Parâmetros!$C$11))</f>
        <v/>
      </c>
      <c r="Q34" s="30" t="str">
        <f aca="false">IF(OR($C34="",G34="",G34=0,H34=""),"",H34/G34)</f>
        <v/>
      </c>
      <c r="R34" s="30" t="str">
        <f aca="false">IF(OR($C34="",$D34="",$D34=0,J34=""),"",J34/$D34)</f>
        <v/>
      </c>
      <c r="S34" s="30" t="str">
        <f aca="false">IF(OR($C34="",K34="",K34=0,L34=""),"",L34/K34)</f>
        <v/>
      </c>
      <c r="T34" s="16" t="str">
        <f aca="false">IF(OR($C34="",N34="",N34=0,M34=""),"",M34/N34)</f>
        <v/>
      </c>
      <c r="U34" s="31" t="str">
        <f aca="false">IF($C34="","",IF(O34="",0,--(O34&gt;=Parâmetros!$C$6))+IF(P34="",0,--(P34&gt;=Parâmetros!$C$10))+IF(Q34="",0,--(Q34&gt;=Parâmetros!$C$7))+IF(R34="",0,--(R34&gt;=Parâmetros!$C$8))+IF(S34="",0,--(S34&gt;=Parâmetros!$C$9)))</f>
        <v/>
      </c>
      <c r="V34" s="17" t="str">
        <f aca="false">IF($C34="","",IF(U34&gt;=3,"Vermelho",IF(U34&gt;=1,"Amarelo","Verde")))</f>
        <v/>
      </c>
    </row>
    <row r="35" customFormat="false" ht="15" hidden="false" customHeight="false" outlineLevel="0" collapsed="false">
      <c r="B35" s="29"/>
      <c r="C35" s="29"/>
      <c r="D35" s="29"/>
      <c r="E35" s="29"/>
      <c r="F35" s="29"/>
      <c r="G35" s="29"/>
      <c r="H35" s="29"/>
      <c r="I35" s="29"/>
      <c r="J35" s="29"/>
      <c r="K35" s="29"/>
      <c r="L35" s="29"/>
      <c r="M35" s="29"/>
      <c r="N35" s="29"/>
      <c r="O35" s="30" t="str">
        <f aca="false">IF(OR($C35="",$D35="",$D35=0,E35=""),"",E35/$D35)</f>
        <v/>
      </c>
      <c r="P35" s="30" t="str">
        <f aca="false">IF(OR($C35="",$D35="",$D35=0,F35=""),"",F35/($D35*Parâmetros!$C$11))</f>
        <v/>
      </c>
      <c r="Q35" s="30" t="str">
        <f aca="false">IF(OR($C35="",G35="",G35=0,H35=""),"",H35/G35)</f>
        <v/>
      </c>
      <c r="R35" s="30" t="str">
        <f aca="false">IF(OR($C35="",$D35="",$D35=0,J35=""),"",J35/$D35)</f>
        <v/>
      </c>
      <c r="S35" s="30" t="str">
        <f aca="false">IF(OR($C35="",K35="",K35=0,L35=""),"",L35/K35)</f>
        <v/>
      </c>
      <c r="T35" s="16" t="str">
        <f aca="false">IF(OR($C35="",N35="",N35=0,M35=""),"",M35/N35)</f>
        <v/>
      </c>
      <c r="U35" s="31" t="str">
        <f aca="false">IF($C35="","",IF(O35="",0,--(O35&gt;=Parâmetros!$C$6))+IF(P35="",0,--(P35&gt;=Parâmetros!$C$10))+IF(Q35="",0,--(Q35&gt;=Parâmetros!$C$7))+IF(R35="",0,--(R35&gt;=Parâmetros!$C$8))+IF(S35="",0,--(S35&gt;=Parâmetros!$C$9)))</f>
        <v/>
      </c>
      <c r="V35" s="17" t="str">
        <f aca="false">IF($C35="","",IF(U35&gt;=3,"Vermelho",IF(U35&gt;=1,"Amarelo","Verde")))</f>
        <v/>
      </c>
    </row>
    <row r="36" customFormat="false" ht="15" hidden="false" customHeight="false" outlineLevel="0" collapsed="false">
      <c r="B36" s="29"/>
      <c r="C36" s="29"/>
      <c r="D36" s="29"/>
      <c r="E36" s="29"/>
      <c r="F36" s="29"/>
      <c r="G36" s="29"/>
      <c r="H36" s="29"/>
      <c r="I36" s="29"/>
      <c r="J36" s="29"/>
      <c r="K36" s="29"/>
      <c r="L36" s="29"/>
      <c r="M36" s="29"/>
      <c r="N36" s="29"/>
      <c r="O36" s="30" t="str">
        <f aca="false">IF(OR($C36="",$D36="",$D36=0,E36=""),"",E36/$D36)</f>
        <v/>
      </c>
      <c r="P36" s="30" t="str">
        <f aca="false">IF(OR($C36="",$D36="",$D36=0,F36=""),"",F36/($D36*Parâmetros!$C$11))</f>
        <v/>
      </c>
      <c r="Q36" s="30" t="str">
        <f aca="false">IF(OR($C36="",G36="",G36=0,H36=""),"",H36/G36)</f>
        <v/>
      </c>
      <c r="R36" s="30" t="str">
        <f aca="false">IF(OR($C36="",$D36="",$D36=0,J36=""),"",J36/$D36)</f>
        <v/>
      </c>
      <c r="S36" s="30" t="str">
        <f aca="false">IF(OR($C36="",K36="",K36=0,L36=""),"",L36/K36)</f>
        <v/>
      </c>
      <c r="T36" s="16" t="str">
        <f aca="false">IF(OR($C36="",N36="",N36=0,M36=""),"",M36/N36)</f>
        <v/>
      </c>
      <c r="U36" s="31" t="str">
        <f aca="false">IF($C36="","",IF(O36="",0,--(O36&gt;=Parâmetros!$C$6))+IF(P36="",0,--(P36&gt;=Parâmetros!$C$10))+IF(Q36="",0,--(Q36&gt;=Parâmetros!$C$7))+IF(R36="",0,--(R36&gt;=Parâmetros!$C$8))+IF(S36="",0,--(S36&gt;=Parâmetros!$C$9)))</f>
        <v/>
      </c>
      <c r="V36" s="17" t="str">
        <f aca="false">IF($C36="","",IF(U36&gt;=3,"Vermelho",IF(U36&gt;=1,"Amarelo","Verde")))</f>
        <v/>
      </c>
    </row>
    <row r="37" customFormat="false" ht="15" hidden="false" customHeight="false" outlineLevel="0" collapsed="false">
      <c r="B37" s="29"/>
      <c r="C37" s="29"/>
      <c r="D37" s="29"/>
      <c r="E37" s="29"/>
      <c r="F37" s="29"/>
      <c r="G37" s="29"/>
      <c r="H37" s="29"/>
      <c r="I37" s="29"/>
      <c r="J37" s="29"/>
      <c r="K37" s="29"/>
      <c r="L37" s="29"/>
      <c r="M37" s="29"/>
      <c r="N37" s="29"/>
      <c r="O37" s="30" t="str">
        <f aca="false">IF(OR($C37="",$D37="",$D37=0,E37=""),"",E37/$D37)</f>
        <v/>
      </c>
      <c r="P37" s="30" t="str">
        <f aca="false">IF(OR($C37="",$D37="",$D37=0,F37=""),"",F37/($D37*Parâmetros!$C$11))</f>
        <v/>
      </c>
      <c r="Q37" s="30" t="str">
        <f aca="false">IF(OR($C37="",G37="",G37=0,H37=""),"",H37/G37)</f>
        <v/>
      </c>
      <c r="R37" s="30" t="str">
        <f aca="false">IF(OR($C37="",$D37="",$D37=0,J37=""),"",J37/$D37)</f>
        <v/>
      </c>
      <c r="S37" s="30" t="str">
        <f aca="false">IF(OR($C37="",K37="",K37=0,L37=""),"",L37/K37)</f>
        <v/>
      </c>
      <c r="T37" s="16" t="str">
        <f aca="false">IF(OR($C37="",N37="",N37=0,M37=""),"",M37/N37)</f>
        <v/>
      </c>
      <c r="U37" s="31" t="str">
        <f aca="false">IF($C37="","",IF(O37="",0,--(O37&gt;=Parâmetros!$C$6))+IF(P37="",0,--(P37&gt;=Parâmetros!$C$10))+IF(Q37="",0,--(Q37&gt;=Parâmetros!$C$7))+IF(R37="",0,--(R37&gt;=Parâmetros!$C$8))+IF(S37="",0,--(S37&gt;=Parâmetros!$C$9)))</f>
        <v/>
      </c>
      <c r="V37" s="17" t="str">
        <f aca="false">IF($C37="","",IF(U37&gt;=3,"Vermelho",IF(U37&gt;=1,"Amarelo","Verde")))</f>
        <v/>
      </c>
    </row>
    <row r="38" customFormat="false" ht="15" hidden="false" customHeight="false" outlineLevel="0" collapsed="false">
      <c r="B38" s="29"/>
      <c r="C38" s="29"/>
      <c r="D38" s="29"/>
      <c r="E38" s="29"/>
      <c r="F38" s="29"/>
      <c r="G38" s="29"/>
      <c r="H38" s="29"/>
      <c r="I38" s="29"/>
      <c r="J38" s="29"/>
      <c r="K38" s="29"/>
      <c r="L38" s="29"/>
      <c r="M38" s="29"/>
      <c r="N38" s="29"/>
      <c r="O38" s="30" t="str">
        <f aca="false">IF(OR($C38="",$D38="",$D38=0,E38=""),"",E38/$D38)</f>
        <v/>
      </c>
      <c r="P38" s="30" t="str">
        <f aca="false">IF(OR($C38="",$D38="",$D38=0,F38=""),"",F38/($D38*Parâmetros!$C$11))</f>
        <v/>
      </c>
      <c r="Q38" s="30" t="str">
        <f aca="false">IF(OR($C38="",G38="",G38=0,H38=""),"",H38/G38)</f>
        <v/>
      </c>
      <c r="R38" s="30" t="str">
        <f aca="false">IF(OR($C38="",$D38="",$D38=0,J38=""),"",J38/$D38)</f>
        <v/>
      </c>
      <c r="S38" s="30" t="str">
        <f aca="false">IF(OR($C38="",K38="",K38=0,L38=""),"",L38/K38)</f>
        <v/>
      </c>
      <c r="T38" s="16" t="str">
        <f aca="false">IF(OR($C38="",N38="",N38=0,M38=""),"",M38/N38)</f>
        <v/>
      </c>
      <c r="U38" s="31" t="str">
        <f aca="false">IF($C38="","",IF(O38="",0,--(O38&gt;=Parâmetros!$C$6))+IF(P38="",0,--(P38&gt;=Parâmetros!$C$10))+IF(Q38="",0,--(Q38&gt;=Parâmetros!$C$7))+IF(R38="",0,--(R38&gt;=Parâmetros!$C$8))+IF(S38="",0,--(S38&gt;=Parâmetros!$C$9)))</f>
        <v/>
      </c>
      <c r="V38" s="17" t="str">
        <f aca="false">IF($C38="","",IF(U38&gt;=3,"Vermelho",IF(U38&gt;=1,"Amarelo","Verde")))</f>
        <v/>
      </c>
    </row>
    <row r="39" customFormat="false" ht="15" hidden="false" customHeight="false" outlineLevel="0" collapsed="false">
      <c r="B39" s="29"/>
      <c r="C39" s="29"/>
      <c r="D39" s="29"/>
      <c r="E39" s="29"/>
      <c r="F39" s="29"/>
      <c r="G39" s="29"/>
      <c r="H39" s="29"/>
      <c r="I39" s="29"/>
      <c r="J39" s="29"/>
      <c r="K39" s="29"/>
      <c r="L39" s="29"/>
      <c r="M39" s="29"/>
      <c r="N39" s="29"/>
      <c r="O39" s="30" t="str">
        <f aca="false">IF(OR($C39="",$D39="",$D39=0,E39=""),"",E39/$D39)</f>
        <v/>
      </c>
      <c r="P39" s="30" t="str">
        <f aca="false">IF(OR($C39="",$D39="",$D39=0,F39=""),"",F39/($D39*Parâmetros!$C$11))</f>
        <v/>
      </c>
      <c r="Q39" s="30" t="str">
        <f aca="false">IF(OR($C39="",G39="",G39=0,H39=""),"",H39/G39)</f>
        <v/>
      </c>
      <c r="R39" s="30" t="str">
        <f aca="false">IF(OR($C39="",$D39="",$D39=0,J39=""),"",J39/$D39)</f>
        <v/>
      </c>
      <c r="S39" s="30" t="str">
        <f aca="false">IF(OR($C39="",K39="",K39=0,L39=""),"",L39/K39)</f>
        <v/>
      </c>
      <c r="T39" s="16" t="str">
        <f aca="false">IF(OR($C39="",N39="",N39=0,M39=""),"",M39/N39)</f>
        <v/>
      </c>
      <c r="U39" s="31" t="str">
        <f aca="false">IF($C39="","",IF(O39="",0,--(O39&gt;=Parâmetros!$C$6))+IF(P39="",0,--(P39&gt;=Parâmetros!$C$10))+IF(Q39="",0,--(Q39&gt;=Parâmetros!$C$7))+IF(R39="",0,--(R39&gt;=Parâmetros!$C$8))+IF(S39="",0,--(S39&gt;=Parâmetros!$C$9)))</f>
        <v/>
      </c>
      <c r="V39" s="17" t="str">
        <f aca="false">IF($C39="","",IF(U39&gt;=3,"Vermelho",IF(U39&gt;=1,"Amarelo","Verde")))</f>
        <v/>
      </c>
    </row>
    <row r="40" customFormat="false" ht="15" hidden="false" customHeight="false" outlineLevel="0" collapsed="false">
      <c r="B40" s="29"/>
      <c r="C40" s="29"/>
      <c r="D40" s="29"/>
      <c r="E40" s="29"/>
      <c r="F40" s="29"/>
      <c r="G40" s="29"/>
      <c r="H40" s="29"/>
      <c r="I40" s="29"/>
      <c r="J40" s="29"/>
      <c r="K40" s="29"/>
      <c r="L40" s="29"/>
      <c r="M40" s="29"/>
      <c r="N40" s="29"/>
      <c r="O40" s="30" t="str">
        <f aca="false">IF(OR($C40="",$D40="",$D40=0,E40=""),"",E40/$D40)</f>
        <v/>
      </c>
      <c r="P40" s="30" t="str">
        <f aca="false">IF(OR($C40="",$D40="",$D40=0,F40=""),"",F40/($D40*Parâmetros!$C$11))</f>
        <v/>
      </c>
      <c r="Q40" s="30" t="str">
        <f aca="false">IF(OR($C40="",G40="",G40=0,H40=""),"",H40/G40)</f>
        <v/>
      </c>
      <c r="R40" s="30" t="str">
        <f aca="false">IF(OR($C40="",$D40="",$D40=0,J40=""),"",J40/$D40)</f>
        <v/>
      </c>
      <c r="S40" s="30" t="str">
        <f aca="false">IF(OR($C40="",K40="",K40=0,L40=""),"",L40/K40)</f>
        <v/>
      </c>
      <c r="T40" s="16" t="str">
        <f aca="false">IF(OR($C40="",N40="",N40=0,M40=""),"",M40/N40)</f>
        <v/>
      </c>
      <c r="U40" s="31" t="str">
        <f aca="false">IF($C40="","",IF(O40="",0,--(O40&gt;=Parâmetros!$C$6))+IF(P40="",0,--(P40&gt;=Parâmetros!$C$10))+IF(Q40="",0,--(Q40&gt;=Parâmetros!$C$7))+IF(R40="",0,--(R40&gt;=Parâmetros!$C$8))+IF(S40="",0,--(S40&gt;=Parâmetros!$C$9)))</f>
        <v/>
      </c>
      <c r="V40" s="17" t="str">
        <f aca="false">IF($C40="","",IF(U40&gt;=3,"Vermelho",IF(U40&gt;=1,"Amarelo","Verde")))</f>
        <v/>
      </c>
    </row>
    <row r="41" customFormat="false" ht="15" hidden="false" customHeight="false" outlineLevel="0" collapsed="false">
      <c r="B41" s="29"/>
      <c r="C41" s="29"/>
      <c r="D41" s="29"/>
      <c r="E41" s="29"/>
      <c r="F41" s="29"/>
      <c r="G41" s="29"/>
      <c r="H41" s="29"/>
      <c r="I41" s="29"/>
      <c r="J41" s="29"/>
      <c r="K41" s="29"/>
      <c r="L41" s="29"/>
      <c r="M41" s="29"/>
      <c r="N41" s="29"/>
      <c r="O41" s="30" t="str">
        <f aca="false">IF(OR($C41="",$D41="",$D41=0,E41=""),"",E41/$D41)</f>
        <v/>
      </c>
      <c r="P41" s="30" t="str">
        <f aca="false">IF(OR($C41="",$D41="",$D41=0,F41=""),"",F41/($D41*Parâmetros!$C$11))</f>
        <v/>
      </c>
      <c r="Q41" s="30" t="str">
        <f aca="false">IF(OR($C41="",G41="",G41=0,H41=""),"",H41/G41)</f>
        <v/>
      </c>
      <c r="R41" s="30" t="str">
        <f aca="false">IF(OR($C41="",$D41="",$D41=0,J41=""),"",J41/$D41)</f>
        <v/>
      </c>
      <c r="S41" s="30" t="str">
        <f aca="false">IF(OR($C41="",K41="",K41=0,L41=""),"",L41/K41)</f>
        <v/>
      </c>
      <c r="T41" s="16" t="str">
        <f aca="false">IF(OR($C41="",N41="",N41=0,M41=""),"",M41/N41)</f>
        <v/>
      </c>
      <c r="U41" s="31" t="str">
        <f aca="false">IF($C41="","",IF(O41="",0,--(O41&gt;=Parâmetros!$C$6))+IF(P41="",0,--(P41&gt;=Parâmetros!$C$10))+IF(Q41="",0,--(Q41&gt;=Parâmetros!$C$7))+IF(R41="",0,--(R41&gt;=Parâmetros!$C$8))+IF(S41="",0,--(S41&gt;=Parâmetros!$C$9)))</f>
        <v/>
      </c>
      <c r="V41" s="17" t="str">
        <f aca="false">IF($C41="","",IF(U41&gt;=3,"Vermelho",IF(U41&gt;=1,"Amarelo","Verde")))</f>
        <v/>
      </c>
    </row>
    <row r="42" customFormat="false" ht="15" hidden="false" customHeight="false" outlineLevel="0" collapsed="false">
      <c r="B42" s="29"/>
      <c r="C42" s="29"/>
      <c r="D42" s="29"/>
      <c r="E42" s="29"/>
      <c r="F42" s="29"/>
      <c r="G42" s="29"/>
      <c r="H42" s="29"/>
      <c r="I42" s="29"/>
      <c r="J42" s="29"/>
      <c r="K42" s="29"/>
      <c r="L42" s="29"/>
      <c r="M42" s="29"/>
      <c r="N42" s="29"/>
      <c r="O42" s="30" t="str">
        <f aca="false">IF(OR($C42="",$D42="",$D42=0,E42=""),"",E42/$D42)</f>
        <v/>
      </c>
      <c r="P42" s="30" t="str">
        <f aca="false">IF(OR($C42="",$D42="",$D42=0,F42=""),"",F42/($D42*Parâmetros!$C$11))</f>
        <v/>
      </c>
      <c r="Q42" s="30" t="str">
        <f aca="false">IF(OR($C42="",G42="",G42=0,H42=""),"",H42/G42)</f>
        <v/>
      </c>
      <c r="R42" s="30" t="str">
        <f aca="false">IF(OR($C42="",$D42="",$D42=0,J42=""),"",J42/$D42)</f>
        <v/>
      </c>
      <c r="S42" s="30" t="str">
        <f aca="false">IF(OR($C42="",K42="",K42=0,L42=""),"",L42/K42)</f>
        <v/>
      </c>
      <c r="T42" s="16" t="str">
        <f aca="false">IF(OR($C42="",N42="",N42=0,M42=""),"",M42/N42)</f>
        <v/>
      </c>
      <c r="U42" s="31" t="str">
        <f aca="false">IF($C42="","",IF(O42="",0,--(O42&gt;=Parâmetros!$C$6))+IF(P42="",0,--(P42&gt;=Parâmetros!$C$10))+IF(Q42="",0,--(Q42&gt;=Parâmetros!$C$7))+IF(R42="",0,--(R42&gt;=Parâmetros!$C$8))+IF(S42="",0,--(S42&gt;=Parâmetros!$C$9)))</f>
        <v/>
      </c>
      <c r="V42" s="17" t="str">
        <f aca="false">IF($C42="","",IF(U42&gt;=3,"Vermelho",IF(U42&gt;=1,"Amarelo","Verde")))</f>
        <v/>
      </c>
    </row>
    <row r="43" customFormat="false" ht="15" hidden="false" customHeight="false" outlineLevel="0" collapsed="false">
      <c r="B43" s="29"/>
      <c r="C43" s="29"/>
      <c r="D43" s="29"/>
      <c r="E43" s="29"/>
      <c r="F43" s="29"/>
      <c r="G43" s="29"/>
      <c r="H43" s="29"/>
      <c r="I43" s="29"/>
      <c r="J43" s="29"/>
      <c r="K43" s="29"/>
      <c r="L43" s="29"/>
      <c r="M43" s="29"/>
      <c r="N43" s="29"/>
      <c r="O43" s="30" t="str">
        <f aca="false">IF(OR($C43="",$D43="",$D43=0,E43=""),"",E43/$D43)</f>
        <v/>
      </c>
      <c r="P43" s="30" t="str">
        <f aca="false">IF(OR($C43="",$D43="",$D43=0,F43=""),"",F43/($D43*Parâmetros!$C$11))</f>
        <v/>
      </c>
      <c r="Q43" s="30" t="str">
        <f aca="false">IF(OR($C43="",G43="",G43=0,H43=""),"",H43/G43)</f>
        <v/>
      </c>
      <c r="R43" s="30" t="str">
        <f aca="false">IF(OR($C43="",$D43="",$D43=0,J43=""),"",J43/$D43)</f>
        <v/>
      </c>
      <c r="S43" s="30" t="str">
        <f aca="false">IF(OR($C43="",K43="",K43=0,L43=""),"",L43/K43)</f>
        <v/>
      </c>
      <c r="T43" s="16" t="str">
        <f aca="false">IF(OR($C43="",N43="",N43=0,M43=""),"",M43/N43)</f>
        <v/>
      </c>
      <c r="U43" s="31" t="str">
        <f aca="false">IF($C43="","",IF(O43="",0,--(O43&gt;=Parâmetros!$C$6))+IF(P43="",0,--(P43&gt;=Parâmetros!$C$10))+IF(Q43="",0,--(Q43&gt;=Parâmetros!$C$7))+IF(R43="",0,--(R43&gt;=Parâmetros!$C$8))+IF(S43="",0,--(S43&gt;=Parâmetros!$C$9)))</f>
        <v/>
      </c>
      <c r="V43" s="17" t="str">
        <f aca="false">IF($C43="","",IF(U43&gt;=3,"Vermelho",IF(U43&gt;=1,"Amarelo","Verde")))</f>
        <v/>
      </c>
    </row>
    <row r="44" customFormat="false" ht="15" hidden="false" customHeight="false" outlineLevel="0" collapsed="false">
      <c r="B44" s="29"/>
      <c r="C44" s="29"/>
      <c r="D44" s="29"/>
      <c r="E44" s="29"/>
      <c r="F44" s="29"/>
      <c r="G44" s="29"/>
      <c r="H44" s="29"/>
      <c r="I44" s="29"/>
      <c r="J44" s="29"/>
      <c r="K44" s="29"/>
      <c r="L44" s="29"/>
      <c r="M44" s="29"/>
      <c r="N44" s="29"/>
      <c r="O44" s="30" t="str">
        <f aca="false">IF(OR($C44="",$D44="",$D44=0,E44=""),"",E44/$D44)</f>
        <v/>
      </c>
      <c r="P44" s="30" t="str">
        <f aca="false">IF(OR($C44="",$D44="",$D44=0,F44=""),"",F44/($D44*Parâmetros!$C$11))</f>
        <v/>
      </c>
      <c r="Q44" s="30" t="str">
        <f aca="false">IF(OR($C44="",G44="",G44=0,H44=""),"",H44/G44)</f>
        <v/>
      </c>
      <c r="R44" s="30" t="str">
        <f aca="false">IF(OR($C44="",$D44="",$D44=0,J44=""),"",J44/$D44)</f>
        <v/>
      </c>
      <c r="S44" s="30" t="str">
        <f aca="false">IF(OR($C44="",K44="",K44=0,L44=""),"",L44/K44)</f>
        <v/>
      </c>
      <c r="T44" s="16" t="str">
        <f aca="false">IF(OR($C44="",N44="",N44=0,M44=""),"",M44/N44)</f>
        <v/>
      </c>
      <c r="U44" s="31" t="str">
        <f aca="false">IF($C44="","",IF(O44="",0,--(O44&gt;=Parâmetros!$C$6))+IF(P44="",0,--(P44&gt;=Parâmetros!$C$10))+IF(Q44="",0,--(Q44&gt;=Parâmetros!$C$7))+IF(R44="",0,--(R44&gt;=Parâmetros!$C$8))+IF(S44="",0,--(S44&gt;=Parâmetros!$C$9)))</f>
        <v/>
      </c>
      <c r="V44" s="17" t="str">
        <f aca="false">IF($C44="","",IF(U44&gt;=3,"Vermelho",IF(U44&gt;=1,"Amarelo","Verde")))</f>
        <v/>
      </c>
    </row>
    <row r="45" customFormat="false" ht="15" hidden="false" customHeight="false" outlineLevel="0" collapsed="false">
      <c r="B45" s="29"/>
      <c r="C45" s="29"/>
      <c r="D45" s="29"/>
      <c r="E45" s="29"/>
      <c r="F45" s="29"/>
      <c r="G45" s="29"/>
      <c r="H45" s="29"/>
      <c r="I45" s="29"/>
      <c r="J45" s="29"/>
      <c r="K45" s="29"/>
      <c r="L45" s="29"/>
      <c r="M45" s="29"/>
      <c r="N45" s="29"/>
      <c r="O45" s="30" t="str">
        <f aca="false">IF(OR($C45="",$D45="",$D45=0,E45=""),"",E45/$D45)</f>
        <v/>
      </c>
      <c r="P45" s="30" t="str">
        <f aca="false">IF(OR($C45="",$D45="",$D45=0,F45=""),"",F45/($D45*Parâmetros!$C$11))</f>
        <v/>
      </c>
      <c r="Q45" s="30" t="str">
        <f aca="false">IF(OR($C45="",G45="",G45=0,H45=""),"",H45/G45)</f>
        <v/>
      </c>
      <c r="R45" s="30" t="str">
        <f aca="false">IF(OR($C45="",$D45="",$D45=0,J45=""),"",J45/$D45)</f>
        <v/>
      </c>
      <c r="S45" s="30" t="str">
        <f aca="false">IF(OR($C45="",K45="",K45=0,L45=""),"",L45/K45)</f>
        <v/>
      </c>
      <c r="T45" s="16" t="str">
        <f aca="false">IF(OR($C45="",N45="",N45=0,M45=""),"",M45/N45)</f>
        <v/>
      </c>
      <c r="U45" s="31" t="str">
        <f aca="false">IF($C45="","",IF(O45="",0,--(O45&gt;=Parâmetros!$C$6))+IF(P45="",0,--(P45&gt;=Parâmetros!$C$10))+IF(Q45="",0,--(Q45&gt;=Parâmetros!$C$7))+IF(R45="",0,--(R45&gt;=Parâmetros!$C$8))+IF(S45="",0,--(S45&gt;=Parâmetros!$C$9)))</f>
        <v/>
      </c>
      <c r="V45" s="17" t="str">
        <f aca="false">IF($C45="","",IF(U45&gt;=3,"Vermelho",IF(U45&gt;=1,"Amarelo","Verde")))</f>
        <v/>
      </c>
    </row>
    <row r="46" customFormat="false" ht="15" hidden="false" customHeight="false" outlineLevel="0" collapsed="false">
      <c r="B46" s="29"/>
      <c r="C46" s="29"/>
      <c r="D46" s="29"/>
      <c r="E46" s="29"/>
      <c r="F46" s="29"/>
      <c r="G46" s="29"/>
      <c r="H46" s="29"/>
      <c r="I46" s="29"/>
      <c r="J46" s="29"/>
      <c r="K46" s="29"/>
      <c r="L46" s="29"/>
      <c r="M46" s="29"/>
      <c r="N46" s="29"/>
      <c r="O46" s="30" t="str">
        <f aca="false">IF(OR($C46="",$D46="",$D46=0,E46=""),"",E46/$D46)</f>
        <v/>
      </c>
      <c r="P46" s="30" t="str">
        <f aca="false">IF(OR($C46="",$D46="",$D46=0,F46=""),"",F46/($D46*Parâmetros!$C$11))</f>
        <v/>
      </c>
      <c r="Q46" s="30" t="str">
        <f aca="false">IF(OR($C46="",G46="",G46=0,H46=""),"",H46/G46)</f>
        <v/>
      </c>
      <c r="R46" s="30" t="str">
        <f aca="false">IF(OR($C46="",$D46="",$D46=0,J46=""),"",J46/$D46)</f>
        <v/>
      </c>
      <c r="S46" s="30" t="str">
        <f aca="false">IF(OR($C46="",K46="",K46=0,L46=""),"",L46/K46)</f>
        <v/>
      </c>
      <c r="T46" s="16" t="str">
        <f aca="false">IF(OR($C46="",N46="",N46=0,M46=""),"",M46/N46)</f>
        <v/>
      </c>
      <c r="U46" s="31" t="str">
        <f aca="false">IF($C46="","",IF(O46="",0,--(O46&gt;=Parâmetros!$C$6))+IF(P46="",0,--(P46&gt;=Parâmetros!$C$10))+IF(Q46="",0,--(Q46&gt;=Parâmetros!$C$7))+IF(R46="",0,--(R46&gt;=Parâmetros!$C$8))+IF(S46="",0,--(S46&gt;=Parâmetros!$C$9)))</f>
        <v/>
      </c>
      <c r="V46" s="17" t="str">
        <f aca="false">IF($C46="","",IF(U46&gt;=3,"Vermelho",IF(U46&gt;=1,"Amarelo","Verde")))</f>
        <v/>
      </c>
    </row>
    <row r="47" customFormat="false" ht="15" hidden="false" customHeight="false" outlineLevel="0" collapsed="false">
      <c r="B47" s="29"/>
      <c r="C47" s="29"/>
      <c r="D47" s="29"/>
      <c r="E47" s="29"/>
      <c r="F47" s="29"/>
      <c r="G47" s="29"/>
      <c r="H47" s="29"/>
      <c r="I47" s="29"/>
      <c r="J47" s="29"/>
      <c r="K47" s="29"/>
      <c r="L47" s="29"/>
      <c r="M47" s="29"/>
      <c r="N47" s="29"/>
      <c r="O47" s="30" t="str">
        <f aca="false">IF(OR($C47="",$D47="",$D47=0,E47=""),"",E47/$D47)</f>
        <v/>
      </c>
      <c r="P47" s="30" t="str">
        <f aca="false">IF(OR($C47="",$D47="",$D47=0,F47=""),"",F47/($D47*Parâmetros!$C$11))</f>
        <v/>
      </c>
      <c r="Q47" s="30" t="str">
        <f aca="false">IF(OR($C47="",G47="",G47=0,H47=""),"",H47/G47)</f>
        <v/>
      </c>
      <c r="R47" s="30" t="str">
        <f aca="false">IF(OR($C47="",$D47="",$D47=0,J47=""),"",J47/$D47)</f>
        <v/>
      </c>
      <c r="S47" s="30" t="str">
        <f aca="false">IF(OR($C47="",K47="",K47=0,L47=""),"",L47/K47)</f>
        <v/>
      </c>
      <c r="T47" s="16" t="str">
        <f aca="false">IF(OR($C47="",N47="",N47=0,M47=""),"",M47/N47)</f>
        <v/>
      </c>
      <c r="U47" s="31" t="str">
        <f aca="false">IF($C47="","",IF(O47="",0,--(O47&gt;=Parâmetros!$C$6))+IF(P47="",0,--(P47&gt;=Parâmetros!$C$10))+IF(Q47="",0,--(Q47&gt;=Parâmetros!$C$7))+IF(R47="",0,--(R47&gt;=Parâmetros!$C$8))+IF(S47="",0,--(S47&gt;=Parâmetros!$C$9)))</f>
        <v/>
      </c>
      <c r="V47" s="17" t="str">
        <f aca="false">IF($C47="","",IF(U47&gt;=3,"Vermelho",IF(U47&gt;=1,"Amarelo","Verde")))</f>
        <v/>
      </c>
    </row>
    <row r="48" customFormat="false" ht="15" hidden="false" customHeight="false" outlineLevel="0" collapsed="false">
      <c r="B48" s="29"/>
      <c r="C48" s="29"/>
      <c r="D48" s="29"/>
      <c r="E48" s="29"/>
      <c r="F48" s="29"/>
      <c r="G48" s="29"/>
      <c r="H48" s="29"/>
      <c r="I48" s="29"/>
      <c r="J48" s="29"/>
      <c r="K48" s="29"/>
      <c r="L48" s="29"/>
      <c r="M48" s="29"/>
      <c r="N48" s="29"/>
      <c r="O48" s="30" t="str">
        <f aca="false">IF(OR($C48="",$D48="",$D48=0,E48=""),"",E48/$D48)</f>
        <v/>
      </c>
      <c r="P48" s="30" t="str">
        <f aca="false">IF(OR($C48="",$D48="",$D48=0,F48=""),"",F48/($D48*Parâmetros!$C$11))</f>
        <v/>
      </c>
      <c r="Q48" s="30" t="str">
        <f aca="false">IF(OR($C48="",G48="",G48=0,H48=""),"",H48/G48)</f>
        <v/>
      </c>
      <c r="R48" s="30" t="str">
        <f aca="false">IF(OR($C48="",$D48="",$D48=0,J48=""),"",J48/$D48)</f>
        <v/>
      </c>
      <c r="S48" s="30" t="str">
        <f aca="false">IF(OR($C48="",K48="",K48=0,L48=""),"",L48/K48)</f>
        <v/>
      </c>
      <c r="T48" s="16" t="str">
        <f aca="false">IF(OR($C48="",N48="",N48=0,M48=""),"",M48/N48)</f>
        <v/>
      </c>
      <c r="U48" s="31" t="str">
        <f aca="false">IF($C48="","",IF(O48="",0,--(O48&gt;=Parâmetros!$C$6))+IF(P48="",0,--(P48&gt;=Parâmetros!$C$10))+IF(Q48="",0,--(Q48&gt;=Parâmetros!$C$7))+IF(R48="",0,--(R48&gt;=Parâmetros!$C$8))+IF(S48="",0,--(S48&gt;=Parâmetros!$C$9)))</f>
        <v/>
      </c>
      <c r="V48" s="17" t="str">
        <f aca="false">IF($C48="","",IF(U48&gt;=3,"Vermelho",IF(U48&gt;=1,"Amarelo","Verde")))</f>
        <v/>
      </c>
    </row>
    <row r="49" customFormat="false" ht="15" hidden="false" customHeight="false" outlineLevel="0" collapsed="false">
      <c r="B49" s="29"/>
      <c r="C49" s="29"/>
      <c r="D49" s="29"/>
      <c r="E49" s="29"/>
      <c r="F49" s="29"/>
      <c r="G49" s="29"/>
      <c r="H49" s="29"/>
      <c r="I49" s="29"/>
      <c r="J49" s="29"/>
      <c r="K49" s="29"/>
      <c r="L49" s="29"/>
      <c r="M49" s="29"/>
      <c r="N49" s="29"/>
      <c r="O49" s="30" t="str">
        <f aca="false">IF(OR($C49="",$D49="",$D49=0,E49=""),"",E49/$D49)</f>
        <v/>
      </c>
      <c r="P49" s="30" t="str">
        <f aca="false">IF(OR($C49="",$D49="",$D49=0,F49=""),"",F49/($D49*Parâmetros!$C$11))</f>
        <v/>
      </c>
      <c r="Q49" s="30" t="str">
        <f aca="false">IF(OR($C49="",G49="",G49=0,H49=""),"",H49/G49)</f>
        <v/>
      </c>
      <c r="R49" s="30" t="str">
        <f aca="false">IF(OR($C49="",$D49="",$D49=0,J49=""),"",J49/$D49)</f>
        <v/>
      </c>
      <c r="S49" s="30" t="str">
        <f aca="false">IF(OR($C49="",K49="",K49=0,L49=""),"",L49/K49)</f>
        <v/>
      </c>
      <c r="T49" s="16" t="str">
        <f aca="false">IF(OR($C49="",N49="",N49=0,M49=""),"",M49/N49)</f>
        <v/>
      </c>
      <c r="U49" s="31" t="str">
        <f aca="false">IF($C49="","",IF(O49="",0,--(O49&gt;=Parâmetros!$C$6))+IF(P49="",0,--(P49&gt;=Parâmetros!$C$10))+IF(Q49="",0,--(Q49&gt;=Parâmetros!$C$7))+IF(R49="",0,--(R49&gt;=Parâmetros!$C$8))+IF(S49="",0,--(S49&gt;=Parâmetros!$C$9)))</f>
        <v/>
      </c>
      <c r="V49" s="17" t="str">
        <f aca="false">IF($C49="","",IF(U49&gt;=3,"Vermelho",IF(U49&gt;=1,"Amarelo","Verde")))</f>
        <v/>
      </c>
    </row>
    <row r="50" customFormat="false" ht="15" hidden="false" customHeight="false" outlineLevel="0" collapsed="false">
      <c r="B50" s="29"/>
      <c r="C50" s="29"/>
      <c r="D50" s="29"/>
      <c r="E50" s="29"/>
      <c r="F50" s="29"/>
      <c r="G50" s="29"/>
      <c r="H50" s="29"/>
      <c r="I50" s="29"/>
      <c r="J50" s="29"/>
      <c r="K50" s="29"/>
      <c r="L50" s="29"/>
      <c r="M50" s="29"/>
      <c r="N50" s="29"/>
      <c r="O50" s="30" t="str">
        <f aca="false">IF(OR($C50="",$D50="",$D50=0,E50=""),"",E50/$D50)</f>
        <v/>
      </c>
      <c r="P50" s="30" t="str">
        <f aca="false">IF(OR($C50="",$D50="",$D50=0,F50=""),"",F50/($D50*Parâmetros!$C$11))</f>
        <v/>
      </c>
      <c r="Q50" s="30" t="str">
        <f aca="false">IF(OR($C50="",G50="",G50=0,H50=""),"",H50/G50)</f>
        <v/>
      </c>
      <c r="R50" s="30" t="str">
        <f aca="false">IF(OR($C50="",$D50="",$D50=0,J50=""),"",J50/$D50)</f>
        <v/>
      </c>
      <c r="S50" s="30" t="str">
        <f aca="false">IF(OR($C50="",K50="",K50=0,L50=""),"",L50/K50)</f>
        <v/>
      </c>
      <c r="T50" s="16" t="str">
        <f aca="false">IF(OR($C50="",N50="",N50=0,M50=""),"",M50/N50)</f>
        <v/>
      </c>
      <c r="U50" s="31" t="str">
        <f aca="false">IF($C50="","",IF(O50="",0,--(O50&gt;=Parâmetros!$C$6))+IF(P50="",0,--(P50&gt;=Parâmetros!$C$10))+IF(Q50="",0,--(Q50&gt;=Parâmetros!$C$7))+IF(R50="",0,--(R50&gt;=Parâmetros!$C$8))+IF(S50="",0,--(S50&gt;=Parâmetros!$C$9)))</f>
        <v/>
      </c>
      <c r="V50" s="17" t="str">
        <f aca="false">IF($C50="","",IF(U50&gt;=3,"Vermelho",IF(U50&gt;=1,"Amarelo","Verde")))</f>
        <v/>
      </c>
    </row>
    <row r="51" customFormat="false" ht="15" hidden="false" customHeight="false" outlineLevel="0" collapsed="false">
      <c r="B51" s="29"/>
      <c r="C51" s="29"/>
      <c r="D51" s="29"/>
      <c r="E51" s="29"/>
      <c r="F51" s="29"/>
      <c r="G51" s="29"/>
      <c r="H51" s="29"/>
      <c r="I51" s="29"/>
      <c r="J51" s="29"/>
      <c r="K51" s="29"/>
      <c r="L51" s="29"/>
      <c r="M51" s="29"/>
      <c r="N51" s="29"/>
      <c r="O51" s="30" t="str">
        <f aca="false">IF(OR($C51="",$D51="",$D51=0,E51=""),"",E51/$D51)</f>
        <v/>
      </c>
      <c r="P51" s="30" t="str">
        <f aca="false">IF(OR($C51="",$D51="",$D51=0,F51=""),"",F51/($D51*Parâmetros!$C$11))</f>
        <v/>
      </c>
      <c r="Q51" s="30" t="str">
        <f aca="false">IF(OR($C51="",G51="",G51=0,H51=""),"",H51/G51)</f>
        <v/>
      </c>
      <c r="R51" s="30" t="str">
        <f aca="false">IF(OR($C51="",$D51="",$D51=0,J51=""),"",J51/$D51)</f>
        <v/>
      </c>
      <c r="S51" s="30" t="str">
        <f aca="false">IF(OR($C51="",K51="",K51=0,L51=""),"",L51/K51)</f>
        <v/>
      </c>
      <c r="T51" s="16" t="str">
        <f aca="false">IF(OR($C51="",N51="",N51=0,M51=""),"",M51/N51)</f>
        <v/>
      </c>
      <c r="U51" s="31" t="str">
        <f aca="false">IF($C51="","",IF(O51="",0,--(O51&gt;=Parâmetros!$C$6))+IF(P51="",0,--(P51&gt;=Parâmetros!$C$10))+IF(Q51="",0,--(Q51&gt;=Parâmetros!$C$7))+IF(R51="",0,--(R51&gt;=Parâmetros!$C$8))+IF(S51="",0,--(S51&gt;=Parâmetros!$C$9)))</f>
        <v/>
      </c>
      <c r="V51" s="17" t="str">
        <f aca="false">IF($C51="","",IF(U51&gt;=3,"Vermelho",IF(U51&gt;=1,"Amarelo","Verde")))</f>
        <v/>
      </c>
    </row>
    <row r="52" customFormat="false" ht="15" hidden="false" customHeight="false" outlineLevel="0" collapsed="false">
      <c r="B52" s="29"/>
      <c r="C52" s="29"/>
      <c r="D52" s="29"/>
      <c r="E52" s="29"/>
      <c r="F52" s="29"/>
      <c r="G52" s="29"/>
      <c r="H52" s="29"/>
      <c r="I52" s="29"/>
      <c r="J52" s="29"/>
      <c r="K52" s="29"/>
      <c r="L52" s="29"/>
      <c r="M52" s="29"/>
      <c r="N52" s="29"/>
      <c r="O52" s="30" t="str">
        <f aca="false">IF(OR($C52="",$D52="",$D52=0,E52=""),"",E52/$D52)</f>
        <v/>
      </c>
      <c r="P52" s="30" t="str">
        <f aca="false">IF(OR($C52="",$D52="",$D52=0,F52=""),"",F52/($D52*Parâmetros!$C$11))</f>
        <v/>
      </c>
      <c r="Q52" s="30" t="str">
        <f aca="false">IF(OR($C52="",G52="",G52=0,H52=""),"",H52/G52)</f>
        <v/>
      </c>
      <c r="R52" s="30" t="str">
        <f aca="false">IF(OR($C52="",$D52="",$D52=0,J52=""),"",J52/$D52)</f>
        <v/>
      </c>
      <c r="S52" s="30" t="str">
        <f aca="false">IF(OR($C52="",K52="",K52=0,L52=""),"",L52/K52)</f>
        <v/>
      </c>
      <c r="T52" s="16" t="str">
        <f aca="false">IF(OR($C52="",N52="",N52=0,M52=""),"",M52/N52)</f>
        <v/>
      </c>
      <c r="U52" s="31" t="str">
        <f aca="false">IF($C52="","",IF(O52="",0,--(O52&gt;=Parâmetros!$C$6))+IF(P52="",0,--(P52&gt;=Parâmetros!$C$10))+IF(Q52="",0,--(Q52&gt;=Parâmetros!$C$7))+IF(R52="",0,--(R52&gt;=Parâmetros!$C$8))+IF(S52="",0,--(S52&gt;=Parâmetros!$C$9)))</f>
        <v/>
      </c>
      <c r="V52" s="17" t="str">
        <f aca="false">IF($C52="","",IF(U52&gt;=3,"Vermelho",IF(U52&gt;=1,"Amarelo","Verde")))</f>
        <v/>
      </c>
    </row>
    <row r="53" customFormat="false" ht="15" hidden="false" customHeight="false" outlineLevel="0" collapsed="false">
      <c r="B53" s="29"/>
      <c r="C53" s="29"/>
      <c r="D53" s="29"/>
      <c r="E53" s="29"/>
      <c r="F53" s="29"/>
      <c r="G53" s="29"/>
      <c r="H53" s="29"/>
      <c r="I53" s="29"/>
      <c r="J53" s="29"/>
      <c r="K53" s="29"/>
      <c r="L53" s="29"/>
      <c r="M53" s="29"/>
      <c r="N53" s="29"/>
      <c r="O53" s="30" t="str">
        <f aca="false">IF(OR($C53="",$D53="",$D53=0,E53=""),"",E53/$D53)</f>
        <v/>
      </c>
      <c r="P53" s="30" t="str">
        <f aca="false">IF(OR($C53="",$D53="",$D53=0,F53=""),"",F53/($D53*Parâmetros!$C$11))</f>
        <v/>
      </c>
      <c r="Q53" s="30" t="str">
        <f aca="false">IF(OR($C53="",G53="",G53=0,H53=""),"",H53/G53)</f>
        <v/>
      </c>
      <c r="R53" s="30" t="str">
        <f aca="false">IF(OR($C53="",$D53="",$D53=0,J53=""),"",J53/$D53)</f>
        <v/>
      </c>
      <c r="S53" s="30" t="str">
        <f aca="false">IF(OR($C53="",K53="",K53=0,L53=""),"",L53/K53)</f>
        <v/>
      </c>
      <c r="T53" s="16" t="str">
        <f aca="false">IF(OR($C53="",N53="",N53=0,M53=""),"",M53/N53)</f>
        <v/>
      </c>
      <c r="U53" s="31" t="str">
        <f aca="false">IF($C53="","",IF(O53="",0,--(O53&gt;=Parâmetros!$C$6))+IF(P53="",0,--(P53&gt;=Parâmetros!$C$10))+IF(Q53="",0,--(Q53&gt;=Parâmetros!$C$7))+IF(R53="",0,--(R53&gt;=Parâmetros!$C$8))+IF(S53="",0,--(S53&gt;=Parâmetros!$C$9)))</f>
        <v/>
      </c>
      <c r="V53" s="17" t="str">
        <f aca="false">IF($C53="","",IF(U53&gt;=3,"Vermelho",IF(U53&gt;=1,"Amarelo","Verde")))</f>
        <v/>
      </c>
    </row>
    <row r="54" customFormat="false" ht="15" hidden="false" customHeight="false" outlineLevel="0" collapsed="false">
      <c r="B54" s="29"/>
      <c r="C54" s="29"/>
      <c r="D54" s="29"/>
      <c r="E54" s="29"/>
      <c r="F54" s="29"/>
      <c r="G54" s="29"/>
      <c r="H54" s="29"/>
      <c r="I54" s="29"/>
      <c r="J54" s="29"/>
      <c r="K54" s="29"/>
      <c r="L54" s="29"/>
      <c r="M54" s="29"/>
      <c r="N54" s="29"/>
      <c r="O54" s="30" t="str">
        <f aca="false">IF(OR($C54="",$D54="",$D54=0,E54=""),"",E54/$D54)</f>
        <v/>
      </c>
      <c r="P54" s="30" t="str">
        <f aca="false">IF(OR($C54="",$D54="",$D54=0,F54=""),"",F54/($D54*Parâmetros!$C$11))</f>
        <v/>
      </c>
      <c r="Q54" s="30" t="str">
        <f aca="false">IF(OR($C54="",G54="",G54=0,H54=""),"",H54/G54)</f>
        <v/>
      </c>
      <c r="R54" s="30" t="str">
        <f aca="false">IF(OR($C54="",$D54="",$D54=0,J54=""),"",J54/$D54)</f>
        <v/>
      </c>
      <c r="S54" s="30" t="str">
        <f aca="false">IF(OR($C54="",K54="",K54=0,L54=""),"",L54/K54)</f>
        <v/>
      </c>
      <c r="T54" s="16" t="str">
        <f aca="false">IF(OR($C54="",N54="",N54=0,M54=""),"",M54/N54)</f>
        <v/>
      </c>
      <c r="U54" s="31" t="str">
        <f aca="false">IF($C54="","",IF(O54="",0,--(O54&gt;=Parâmetros!$C$6))+IF(P54="",0,--(P54&gt;=Parâmetros!$C$10))+IF(Q54="",0,--(Q54&gt;=Parâmetros!$C$7))+IF(R54="",0,--(R54&gt;=Parâmetros!$C$8))+IF(S54="",0,--(S54&gt;=Parâmetros!$C$9)))</f>
        <v/>
      </c>
      <c r="V54" s="17" t="str">
        <f aca="false">IF($C54="","",IF(U54&gt;=3,"Vermelho",IF(U54&gt;=1,"Amarelo","Verde")))</f>
        <v/>
      </c>
    </row>
    <row r="55" customFormat="false" ht="15" hidden="false" customHeight="false" outlineLevel="0" collapsed="false">
      <c r="B55" s="29"/>
      <c r="C55" s="29"/>
      <c r="D55" s="29"/>
      <c r="E55" s="29"/>
      <c r="F55" s="29"/>
      <c r="G55" s="29"/>
      <c r="H55" s="29"/>
      <c r="I55" s="29"/>
      <c r="J55" s="29"/>
      <c r="K55" s="29"/>
      <c r="L55" s="29"/>
      <c r="M55" s="29"/>
      <c r="N55" s="29"/>
      <c r="O55" s="30" t="str">
        <f aca="false">IF(OR($C55="",$D55="",$D55=0,E55=""),"",E55/$D55)</f>
        <v/>
      </c>
      <c r="P55" s="30" t="str">
        <f aca="false">IF(OR($C55="",$D55="",$D55=0,F55=""),"",F55/($D55*Parâmetros!$C$11))</f>
        <v/>
      </c>
      <c r="Q55" s="30" t="str">
        <f aca="false">IF(OR($C55="",G55="",G55=0,H55=""),"",H55/G55)</f>
        <v/>
      </c>
      <c r="R55" s="30" t="str">
        <f aca="false">IF(OR($C55="",$D55="",$D55=0,J55=""),"",J55/$D55)</f>
        <v/>
      </c>
      <c r="S55" s="30" t="str">
        <f aca="false">IF(OR($C55="",K55="",K55=0,L55=""),"",L55/K55)</f>
        <v/>
      </c>
      <c r="T55" s="16" t="str">
        <f aca="false">IF(OR($C55="",N55="",N55=0,M55=""),"",M55/N55)</f>
        <v/>
      </c>
      <c r="U55" s="31" t="str">
        <f aca="false">IF($C55="","",IF(O55="",0,--(O55&gt;=Parâmetros!$C$6))+IF(P55="",0,--(P55&gt;=Parâmetros!$C$10))+IF(Q55="",0,--(Q55&gt;=Parâmetros!$C$7))+IF(R55="",0,--(R55&gt;=Parâmetros!$C$8))+IF(S55="",0,--(S55&gt;=Parâmetros!$C$9)))</f>
        <v/>
      </c>
      <c r="V55" s="17" t="str">
        <f aca="false">IF($C55="","",IF(U55&gt;=3,"Vermelho",IF(U55&gt;=1,"Amarelo","Verde")))</f>
        <v/>
      </c>
    </row>
    <row r="56" customFormat="false" ht="15" hidden="false" customHeight="false" outlineLevel="0" collapsed="false">
      <c r="B56" s="29"/>
      <c r="C56" s="29"/>
      <c r="D56" s="29"/>
      <c r="E56" s="29"/>
      <c r="F56" s="29"/>
      <c r="G56" s="29"/>
      <c r="H56" s="29"/>
      <c r="I56" s="29"/>
      <c r="J56" s="29"/>
      <c r="K56" s="29"/>
      <c r="L56" s="29"/>
      <c r="M56" s="29"/>
      <c r="N56" s="29"/>
      <c r="O56" s="30" t="str">
        <f aca="false">IF(OR($C56="",$D56="",$D56=0,E56=""),"",E56/$D56)</f>
        <v/>
      </c>
      <c r="P56" s="30" t="str">
        <f aca="false">IF(OR($C56="",$D56="",$D56=0,F56=""),"",F56/($D56*Parâmetros!$C$11))</f>
        <v/>
      </c>
      <c r="Q56" s="30" t="str">
        <f aca="false">IF(OR($C56="",G56="",G56=0,H56=""),"",H56/G56)</f>
        <v/>
      </c>
      <c r="R56" s="30" t="str">
        <f aca="false">IF(OR($C56="",$D56="",$D56=0,J56=""),"",J56/$D56)</f>
        <v/>
      </c>
      <c r="S56" s="30" t="str">
        <f aca="false">IF(OR($C56="",K56="",K56=0,L56=""),"",L56/K56)</f>
        <v/>
      </c>
      <c r="T56" s="16" t="str">
        <f aca="false">IF(OR($C56="",N56="",N56=0,M56=""),"",M56/N56)</f>
        <v/>
      </c>
      <c r="U56" s="31" t="str">
        <f aca="false">IF($C56="","",IF(O56="",0,--(O56&gt;=Parâmetros!$C$6))+IF(P56="",0,--(P56&gt;=Parâmetros!$C$10))+IF(Q56="",0,--(Q56&gt;=Parâmetros!$C$7))+IF(R56="",0,--(R56&gt;=Parâmetros!$C$8))+IF(S56="",0,--(S56&gt;=Parâmetros!$C$9)))</f>
        <v/>
      </c>
      <c r="V56" s="17" t="str">
        <f aca="false">IF($C56="","",IF(U56&gt;=3,"Vermelho",IF(U56&gt;=1,"Amarelo","Verde")))</f>
        <v/>
      </c>
    </row>
    <row r="57" customFormat="false" ht="15" hidden="false" customHeight="false" outlineLevel="0" collapsed="false">
      <c r="B57" s="29"/>
      <c r="C57" s="29"/>
      <c r="D57" s="29"/>
      <c r="E57" s="29"/>
      <c r="F57" s="29"/>
      <c r="G57" s="29"/>
      <c r="H57" s="29"/>
      <c r="I57" s="29"/>
      <c r="J57" s="29"/>
      <c r="K57" s="29"/>
      <c r="L57" s="29"/>
      <c r="M57" s="29"/>
      <c r="N57" s="29"/>
      <c r="O57" s="30" t="str">
        <f aca="false">IF(OR($C57="",$D57="",$D57=0,E57=""),"",E57/$D57)</f>
        <v/>
      </c>
      <c r="P57" s="30" t="str">
        <f aca="false">IF(OR($C57="",$D57="",$D57=0,F57=""),"",F57/($D57*Parâmetros!$C$11))</f>
        <v/>
      </c>
      <c r="Q57" s="30" t="str">
        <f aca="false">IF(OR($C57="",G57="",G57=0,H57=""),"",H57/G57)</f>
        <v/>
      </c>
      <c r="R57" s="30" t="str">
        <f aca="false">IF(OR($C57="",$D57="",$D57=0,J57=""),"",J57/$D57)</f>
        <v/>
      </c>
      <c r="S57" s="30" t="str">
        <f aca="false">IF(OR($C57="",K57="",K57=0,L57=""),"",L57/K57)</f>
        <v/>
      </c>
      <c r="T57" s="16" t="str">
        <f aca="false">IF(OR($C57="",N57="",N57=0,M57=""),"",M57/N57)</f>
        <v/>
      </c>
      <c r="U57" s="31" t="str">
        <f aca="false">IF($C57="","",IF(O57="",0,--(O57&gt;=Parâmetros!$C$6))+IF(P57="",0,--(P57&gt;=Parâmetros!$C$10))+IF(Q57="",0,--(Q57&gt;=Parâmetros!$C$7))+IF(R57="",0,--(R57&gt;=Parâmetros!$C$8))+IF(S57="",0,--(S57&gt;=Parâmetros!$C$9)))</f>
        <v/>
      </c>
      <c r="V57" s="17" t="str">
        <f aca="false">IF($C57="","",IF(U57&gt;=3,"Vermelho",IF(U57&gt;=1,"Amarelo","Verde")))</f>
        <v/>
      </c>
    </row>
    <row r="58" customFormat="false" ht="15" hidden="false" customHeight="false" outlineLevel="0" collapsed="false">
      <c r="B58" s="29"/>
      <c r="C58" s="29"/>
      <c r="D58" s="29"/>
      <c r="E58" s="29"/>
      <c r="F58" s="29"/>
      <c r="G58" s="29"/>
      <c r="H58" s="29"/>
      <c r="I58" s="29"/>
      <c r="J58" s="29"/>
      <c r="K58" s="29"/>
      <c r="L58" s="29"/>
      <c r="M58" s="29"/>
      <c r="N58" s="29"/>
      <c r="O58" s="30" t="str">
        <f aca="false">IF(OR($C58="",$D58="",$D58=0,E58=""),"",E58/$D58)</f>
        <v/>
      </c>
      <c r="P58" s="30" t="str">
        <f aca="false">IF(OR($C58="",$D58="",$D58=0,F58=""),"",F58/($D58*Parâmetros!$C$11))</f>
        <v/>
      </c>
      <c r="Q58" s="30" t="str">
        <f aca="false">IF(OR($C58="",G58="",G58=0,H58=""),"",H58/G58)</f>
        <v/>
      </c>
      <c r="R58" s="30" t="str">
        <f aca="false">IF(OR($C58="",$D58="",$D58=0,J58=""),"",J58/$D58)</f>
        <v/>
      </c>
      <c r="S58" s="30" t="str">
        <f aca="false">IF(OR($C58="",K58="",K58=0,L58=""),"",L58/K58)</f>
        <v/>
      </c>
      <c r="T58" s="16" t="str">
        <f aca="false">IF(OR($C58="",N58="",N58=0,M58=""),"",M58/N58)</f>
        <v/>
      </c>
      <c r="U58" s="31" t="str">
        <f aca="false">IF($C58="","",IF(O58="",0,--(O58&gt;=Parâmetros!$C$6))+IF(P58="",0,--(P58&gt;=Parâmetros!$C$10))+IF(Q58="",0,--(Q58&gt;=Parâmetros!$C$7))+IF(R58="",0,--(R58&gt;=Parâmetros!$C$8))+IF(S58="",0,--(S58&gt;=Parâmetros!$C$9)))</f>
        <v/>
      </c>
      <c r="V58" s="17" t="str">
        <f aca="false">IF($C58="","",IF(U58&gt;=3,"Vermelho",IF(U58&gt;=1,"Amarelo","Verde")))</f>
        <v/>
      </c>
    </row>
    <row r="59" customFormat="false" ht="15" hidden="false" customHeight="false" outlineLevel="0" collapsed="false">
      <c r="B59" s="29"/>
      <c r="C59" s="29"/>
      <c r="D59" s="29"/>
      <c r="E59" s="29"/>
      <c r="F59" s="29"/>
      <c r="G59" s="29"/>
      <c r="H59" s="29"/>
      <c r="I59" s="29"/>
      <c r="J59" s="29"/>
      <c r="K59" s="29"/>
      <c r="L59" s="29"/>
      <c r="M59" s="29"/>
      <c r="N59" s="29"/>
      <c r="O59" s="30" t="str">
        <f aca="false">IF(OR($C59="",$D59="",$D59=0,E59=""),"",E59/$D59)</f>
        <v/>
      </c>
      <c r="P59" s="30" t="str">
        <f aca="false">IF(OR($C59="",$D59="",$D59=0,F59=""),"",F59/($D59*Parâmetros!$C$11))</f>
        <v/>
      </c>
      <c r="Q59" s="30" t="str">
        <f aca="false">IF(OR($C59="",G59="",G59=0,H59=""),"",H59/G59)</f>
        <v/>
      </c>
      <c r="R59" s="30" t="str">
        <f aca="false">IF(OR($C59="",$D59="",$D59=0,J59=""),"",J59/$D59)</f>
        <v/>
      </c>
      <c r="S59" s="30" t="str">
        <f aca="false">IF(OR($C59="",K59="",K59=0,L59=""),"",L59/K59)</f>
        <v/>
      </c>
      <c r="T59" s="16" t="str">
        <f aca="false">IF(OR($C59="",N59="",N59=0,M59=""),"",M59/N59)</f>
        <v/>
      </c>
      <c r="U59" s="31" t="str">
        <f aca="false">IF($C59="","",IF(O59="",0,--(O59&gt;=Parâmetros!$C$6))+IF(P59="",0,--(P59&gt;=Parâmetros!$C$10))+IF(Q59="",0,--(Q59&gt;=Parâmetros!$C$7))+IF(R59="",0,--(R59&gt;=Parâmetros!$C$8))+IF(S59="",0,--(S59&gt;=Parâmetros!$C$9)))</f>
        <v/>
      </c>
      <c r="V59" s="17" t="str">
        <f aca="false">IF($C59="","",IF(U59&gt;=3,"Vermelho",IF(U59&gt;=1,"Amarelo","Verde")))</f>
        <v/>
      </c>
    </row>
    <row r="60" customFormat="false" ht="15" hidden="false" customHeight="false" outlineLevel="0" collapsed="false">
      <c r="B60" s="29"/>
      <c r="C60" s="29"/>
      <c r="D60" s="29"/>
      <c r="E60" s="29"/>
      <c r="F60" s="29"/>
      <c r="G60" s="29"/>
      <c r="H60" s="29"/>
      <c r="I60" s="29"/>
      <c r="J60" s="29"/>
      <c r="K60" s="29"/>
      <c r="L60" s="29"/>
      <c r="M60" s="29"/>
      <c r="N60" s="29"/>
      <c r="O60" s="30" t="str">
        <f aca="false">IF(OR($C60="",$D60="",$D60=0,E60=""),"",E60/$D60)</f>
        <v/>
      </c>
      <c r="P60" s="30" t="str">
        <f aca="false">IF(OR($C60="",$D60="",$D60=0,F60=""),"",F60/($D60*Parâmetros!$C$11))</f>
        <v/>
      </c>
      <c r="Q60" s="30" t="str">
        <f aca="false">IF(OR($C60="",G60="",G60=0,H60=""),"",H60/G60)</f>
        <v/>
      </c>
      <c r="R60" s="30" t="str">
        <f aca="false">IF(OR($C60="",$D60="",$D60=0,J60=""),"",J60/$D60)</f>
        <v/>
      </c>
      <c r="S60" s="30" t="str">
        <f aca="false">IF(OR($C60="",K60="",K60=0,L60=""),"",L60/K60)</f>
        <v/>
      </c>
      <c r="T60" s="16" t="str">
        <f aca="false">IF(OR($C60="",N60="",N60=0,M60=""),"",M60/N60)</f>
        <v/>
      </c>
      <c r="U60" s="31" t="str">
        <f aca="false">IF($C60="","",IF(O60="",0,--(O60&gt;=Parâmetros!$C$6))+IF(P60="",0,--(P60&gt;=Parâmetros!$C$10))+IF(Q60="",0,--(Q60&gt;=Parâmetros!$C$7))+IF(R60="",0,--(R60&gt;=Parâmetros!$C$8))+IF(S60="",0,--(S60&gt;=Parâmetros!$C$9)))</f>
        <v/>
      </c>
      <c r="V60" s="17" t="str">
        <f aca="false">IF($C60="","",IF(U60&gt;=3,"Vermelho",IF(U60&gt;=1,"Amarelo","Verde")))</f>
        <v/>
      </c>
    </row>
    <row r="61" customFormat="false" ht="15" hidden="false" customHeight="false" outlineLevel="0" collapsed="false">
      <c r="B61" s="29"/>
      <c r="C61" s="29"/>
      <c r="D61" s="29"/>
      <c r="E61" s="29"/>
      <c r="F61" s="29"/>
      <c r="G61" s="29"/>
      <c r="H61" s="29"/>
      <c r="I61" s="29"/>
      <c r="J61" s="29"/>
      <c r="K61" s="29"/>
      <c r="L61" s="29"/>
      <c r="M61" s="29"/>
      <c r="N61" s="29"/>
      <c r="O61" s="30" t="str">
        <f aca="false">IF(OR($C61="",$D61="",$D61=0,E61=""),"",E61/$D61)</f>
        <v/>
      </c>
      <c r="P61" s="30" t="str">
        <f aca="false">IF(OR($C61="",$D61="",$D61=0,F61=""),"",F61/($D61*Parâmetros!$C$11))</f>
        <v/>
      </c>
      <c r="Q61" s="30" t="str">
        <f aca="false">IF(OR($C61="",G61="",G61=0,H61=""),"",H61/G61)</f>
        <v/>
      </c>
      <c r="R61" s="30" t="str">
        <f aca="false">IF(OR($C61="",$D61="",$D61=0,J61=""),"",J61/$D61)</f>
        <v/>
      </c>
      <c r="S61" s="30" t="str">
        <f aca="false">IF(OR($C61="",K61="",K61=0,L61=""),"",L61/K61)</f>
        <v/>
      </c>
      <c r="T61" s="16" t="str">
        <f aca="false">IF(OR($C61="",N61="",N61=0,M61=""),"",M61/N61)</f>
        <v/>
      </c>
      <c r="U61" s="31" t="str">
        <f aca="false">IF($C61="","",IF(O61="",0,--(O61&gt;=Parâmetros!$C$6))+IF(P61="",0,--(P61&gt;=Parâmetros!$C$10))+IF(Q61="",0,--(Q61&gt;=Parâmetros!$C$7))+IF(R61="",0,--(R61&gt;=Parâmetros!$C$8))+IF(S61="",0,--(S61&gt;=Parâmetros!$C$9)))</f>
        <v/>
      </c>
      <c r="V61" s="17" t="str">
        <f aca="false">IF($C61="","",IF(U61&gt;=3,"Vermelho",IF(U61&gt;=1,"Amarelo","Verde")))</f>
        <v/>
      </c>
    </row>
    <row r="62" customFormat="false" ht="15" hidden="false" customHeight="false" outlineLevel="0" collapsed="false">
      <c r="B62" s="29"/>
      <c r="C62" s="29"/>
      <c r="D62" s="29"/>
      <c r="E62" s="29"/>
      <c r="F62" s="29"/>
      <c r="G62" s="29"/>
      <c r="H62" s="29"/>
      <c r="I62" s="29"/>
      <c r="J62" s="29"/>
      <c r="K62" s="29"/>
      <c r="L62" s="29"/>
      <c r="M62" s="29"/>
      <c r="N62" s="29"/>
      <c r="O62" s="30" t="str">
        <f aca="false">IF(OR($C62="",$D62="",$D62=0,E62=""),"",E62/$D62)</f>
        <v/>
      </c>
      <c r="P62" s="30" t="str">
        <f aca="false">IF(OR($C62="",$D62="",$D62=0,F62=""),"",F62/($D62*Parâmetros!$C$11))</f>
        <v/>
      </c>
      <c r="Q62" s="30" t="str">
        <f aca="false">IF(OR($C62="",G62="",G62=0,H62=""),"",H62/G62)</f>
        <v/>
      </c>
      <c r="R62" s="30" t="str">
        <f aca="false">IF(OR($C62="",$D62="",$D62=0,J62=""),"",J62/$D62)</f>
        <v/>
      </c>
      <c r="S62" s="30" t="str">
        <f aca="false">IF(OR($C62="",K62="",K62=0,L62=""),"",L62/K62)</f>
        <v/>
      </c>
      <c r="T62" s="16" t="str">
        <f aca="false">IF(OR($C62="",N62="",N62=0,M62=""),"",M62/N62)</f>
        <v/>
      </c>
      <c r="U62" s="31" t="str">
        <f aca="false">IF($C62="","",IF(O62="",0,--(O62&gt;=Parâmetros!$C$6))+IF(P62="",0,--(P62&gt;=Parâmetros!$C$10))+IF(Q62="",0,--(Q62&gt;=Parâmetros!$C$7))+IF(R62="",0,--(R62&gt;=Parâmetros!$C$8))+IF(S62="",0,--(S62&gt;=Parâmetros!$C$9)))</f>
        <v/>
      </c>
      <c r="V62" s="17" t="str">
        <f aca="false">IF($C62="","",IF(U62&gt;=3,"Vermelho",IF(U62&gt;=1,"Amarelo","Verde")))</f>
        <v/>
      </c>
    </row>
    <row r="63" customFormat="false" ht="15" hidden="false" customHeight="false" outlineLevel="0" collapsed="false">
      <c r="B63" s="29"/>
      <c r="C63" s="29"/>
      <c r="D63" s="29"/>
      <c r="E63" s="29"/>
      <c r="F63" s="29"/>
      <c r="G63" s="29"/>
      <c r="H63" s="29"/>
      <c r="I63" s="29"/>
      <c r="J63" s="29"/>
      <c r="K63" s="29"/>
      <c r="L63" s="29"/>
      <c r="M63" s="29"/>
      <c r="N63" s="29"/>
      <c r="O63" s="30" t="str">
        <f aca="false">IF(OR($C63="",$D63="",$D63=0,E63=""),"",E63/$D63)</f>
        <v/>
      </c>
      <c r="P63" s="30" t="str">
        <f aca="false">IF(OR($C63="",$D63="",$D63=0,F63=""),"",F63/($D63*Parâmetros!$C$11))</f>
        <v/>
      </c>
      <c r="Q63" s="30" t="str">
        <f aca="false">IF(OR($C63="",G63="",G63=0,H63=""),"",H63/G63)</f>
        <v/>
      </c>
      <c r="R63" s="30" t="str">
        <f aca="false">IF(OR($C63="",$D63="",$D63=0,J63=""),"",J63/$D63)</f>
        <v/>
      </c>
      <c r="S63" s="30" t="str">
        <f aca="false">IF(OR($C63="",K63="",K63=0,L63=""),"",L63/K63)</f>
        <v/>
      </c>
      <c r="T63" s="16" t="str">
        <f aca="false">IF(OR($C63="",N63="",N63=0,M63=""),"",M63/N63)</f>
        <v/>
      </c>
      <c r="U63" s="31" t="str">
        <f aca="false">IF($C63="","",IF(O63="",0,--(O63&gt;=Parâmetros!$C$6))+IF(P63="",0,--(P63&gt;=Parâmetros!$C$10))+IF(Q63="",0,--(Q63&gt;=Parâmetros!$C$7))+IF(R63="",0,--(R63&gt;=Parâmetros!$C$8))+IF(S63="",0,--(S63&gt;=Parâmetros!$C$9)))</f>
        <v/>
      </c>
      <c r="V63" s="17" t="str">
        <f aca="false">IF($C63="","",IF(U63&gt;=3,"Vermelho",IF(U63&gt;=1,"Amarelo","Verde")))</f>
        <v/>
      </c>
    </row>
    <row r="64" customFormat="false" ht="15" hidden="false" customHeight="false" outlineLevel="0" collapsed="false">
      <c r="B64" s="29"/>
      <c r="C64" s="29"/>
      <c r="D64" s="29"/>
      <c r="E64" s="29"/>
      <c r="F64" s="29"/>
      <c r="G64" s="29"/>
      <c r="H64" s="29"/>
      <c r="I64" s="29"/>
      <c r="J64" s="29"/>
      <c r="K64" s="29"/>
      <c r="L64" s="29"/>
      <c r="M64" s="29"/>
      <c r="N64" s="29"/>
      <c r="O64" s="30" t="str">
        <f aca="false">IF(OR($C64="",$D64="",$D64=0,E64=""),"",E64/$D64)</f>
        <v/>
      </c>
      <c r="P64" s="30" t="str">
        <f aca="false">IF(OR($C64="",$D64="",$D64=0,F64=""),"",F64/($D64*Parâmetros!$C$11))</f>
        <v/>
      </c>
      <c r="Q64" s="30" t="str">
        <f aca="false">IF(OR($C64="",G64="",G64=0,H64=""),"",H64/G64)</f>
        <v/>
      </c>
      <c r="R64" s="30" t="str">
        <f aca="false">IF(OR($C64="",$D64="",$D64=0,J64=""),"",J64/$D64)</f>
        <v/>
      </c>
      <c r="S64" s="30" t="str">
        <f aca="false">IF(OR($C64="",K64="",K64=0,L64=""),"",L64/K64)</f>
        <v/>
      </c>
      <c r="T64" s="16" t="str">
        <f aca="false">IF(OR($C64="",N64="",N64=0,M64=""),"",M64/N64)</f>
        <v/>
      </c>
      <c r="U64" s="31" t="str">
        <f aca="false">IF($C64="","",IF(O64="",0,--(O64&gt;=Parâmetros!$C$6))+IF(P64="",0,--(P64&gt;=Parâmetros!$C$10))+IF(Q64="",0,--(Q64&gt;=Parâmetros!$C$7))+IF(R64="",0,--(R64&gt;=Parâmetros!$C$8))+IF(S64="",0,--(S64&gt;=Parâmetros!$C$9)))</f>
        <v/>
      </c>
      <c r="V64" s="17" t="str">
        <f aca="false">IF($C64="","",IF(U64&gt;=3,"Vermelho",IF(U64&gt;=1,"Amarelo","Verde")))</f>
        <v/>
      </c>
    </row>
    <row r="65" customFormat="false" ht="15" hidden="false" customHeight="false" outlineLevel="0" collapsed="false">
      <c r="B65" s="29"/>
      <c r="C65" s="29"/>
      <c r="D65" s="29"/>
      <c r="E65" s="29"/>
      <c r="F65" s="29"/>
      <c r="G65" s="29"/>
      <c r="H65" s="29"/>
      <c r="I65" s="29"/>
      <c r="J65" s="29"/>
      <c r="K65" s="29"/>
      <c r="L65" s="29"/>
      <c r="M65" s="29"/>
      <c r="N65" s="29"/>
      <c r="O65" s="30" t="str">
        <f aca="false">IF(OR($C65="",$D65="",$D65=0,E65=""),"",E65/$D65)</f>
        <v/>
      </c>
      <c r="P65" s="30" t="str">
        <f aca="false">IF(OR($C65="",$D65="",$D65=0,F65=""),"",F65/($D65*Parâmetros!$C$11))</f>
        <v/>
      </c>
      <c r="Q65" s="30" t="str">
        <f aca="false">IF(OR($C65="",G65="",G65=0,H65=""),"",H65/G65)</f>
        <v/>
      </c>
      <c r="R65" s="30" t="str">
        <f aca="false">IF(OR($C65="",$D65="",$D65=0,J65=""),"",J65/$D65)</f>
        <v/>
      </c>
      <c r="S65" s="30" t="str">
        <f aca="false">IF(OR($C65="",K65="",K65=0,L65=""),"",L65/K65)</f>
        <v/>
      </c>
      <c r="T65" s="16" t="str">
        <f aca="false">IF(OR($C65="",N65="",N65=0,M65=""),"",M65/N65)</f>
        <v/>
      </c>
      <c r="U65" s="31" t="str">
        <f aca="false">IF($C65="","",IF(O65="",0,--(O65&gt;=Parâmetros!$C$6))+IF(P65="",0,--(P65&gt;=Parâmetros!$C$10))+IF(Q65="",0,--(Q65&gt;=Parâmetros!$C$7))+IF(R65="",0,--(R65&gt;=Parâmetros!$C$8))+IF(S65="",0,--(S65&gt;=Parâmetros!$C$9)))</f>
        <v/>
      </c>
      <c r="V65" s="17" t="str">
        <f aca="false">IF($C65="","",IF(U65&gt;=3,"Vermelho",IF(U65&gt;=1,"Amarelo","Verde")))</f>
        <v/>
      </c>
    </row>
    <row r="66" customFormat="false" ht="15" hidden="false" customHeight="false" outlineLevel="0" collapsed="false">
      <c r="B66" s="29"/>
      <c r="C66" s="29"/>
      <c r="D66" s="29"/>
      <c r="E66" s="29"/>
      <c r="F66" s="29"/>
      <c r="G66" s="29"/>
      <c r="H66" s="29"/>
      <c r="I66" s="29"/>
      <c r="J66" s="29"/>
      <c r="K66" s="29"/>
      <c r="L66" s="29"/>
      <c r="M66" s="29"/>
      <c r="N66" s="29"/>
      <c r="O66" s="30" t="str">
        <f aca="false">IF(OR($C66="",$D66="",$D66=0,E66=""),"",E66/$D66)</f>
        <v/>
      </c>
      <c r="P66" s="30" t="str">
        <f aca="false">IF(OR($C66="",$D66="",$D66=0,F66=""),"",F66/($D66*Parâmetros!$C$11))</f>
        <v/>
      </c>
      <c r="Q66" s="30" t="str">
        <f aca="false">IF(OR($C66="",G66="",G66=0,H66=""),"",H66/G66)</f>
        <v/>
      </c>
      <c r="R66" s="30" t="str">
        <f aca="false">IF(OR($C66="",$D66="",$D66=0,J66=""),"",J66/$D66)</f>
        <v/>
      </c>
      <c r="S66" s="30" t="str">
        <f aca="false">IF(OR($C66="",K66="",K66=0,L66=""),"",L66/K66)</f>
        <v/>
      </c>
      <c r="T66" s="16" t="str">
        <f aca="false">IF(OR($C66="",N66="",N66=0,M66=""),"",M66/N66)</f>
        <v/>
      </c>
      <c r="U66" s="31" t="str">
        <f aca="false">IF($C66="","",IF(O66="",0,--(O66&gt;=Parâmetros!$C$6))+IF(P66="",0,--(P66&gt;=Parâmetros!$C$10))+IF(Q66="",0,--(Q66&gt;=Parâmetros!$C$7))+IF(R66="",0,--(R66&gt;=Parâmetros!$C$8))+IF(S66="",0,--(S66&gt;=Parâmetros!$C$9)))</f>
        <v/>
      </c>
      <c r="V66" s="17" t="str">
        <f aca="false">IF($C66="","",IF(U66&gt;=3,"Vermelho",IF(U66&gt;=1,"Amarelo","Verde")))</f>
        <v/>
      </c>
    </row>
    <row r="67" customFormat="false" ht="15" hidden="false" customHeight="false" outlineLevel="0" collapsed="false">
      <c r="B67" s="29"/>
      <c r="C67" s="29"/>
      <c r="D67" s="29"/>
      <c r="E67" s="29"/>
      <c r="F67" s="29"/>
      <c r="G67" s="29"/>
      <c r="H67" s="29"/>
      <c r="I67" s="29"/>
      <c r="J67" s="29"/>
      <c r="K67" s="29"/>
      <c r="L67" s="29"/>
      <c r="M67" s="29"/>
      <c r="N67" s="29"/>
      <c r="O67" s="30" t="str">
        <f aca="false">IF(OR($C67="",$D67="",$D67=0,E67=""),"",E67/$D67)</f>
        <v/>
      </c>
      <c r="P67" s="30" t="str">
        <f aca="false">IF(OR($C67="",$D67="",$D67=0,F67=""),"",F67/($D67*Parâmetros!$C$11))</f>
        <v/>
      </c>
      <c r="Q67" s="30" t="str">
        <f aca="false">IF(OR($C67="",G67="",G67=0,H67=""),"",H67/G67)</f>
        <v/>
      </c>
      <c r="R67" s="30" t="str">
        <f aca="false">IF(OR($C67="",$D67="",$D67=0,J67=""),"",J67/$D67)</f>
        <v/>
      </c>
      <c r="S67" s="30" t="str">
        <f aca="false">IF(OR($C67="",K67="",K67=0,L67=""),"",L67/K67)</f>
        <v/>
      </c>
      <c r="T67" s="16" t="str">
        <f aca="false">IF(OR($C67="",N67="",N67=0,M67=""),"",M67/N67)</f>
        <v/>
      </c>
      <c r="U67" s="31" t="str">
        <f aca="false">IF($C67="","",IF(O67="",0,--(O67&gt;=Parâmetros!$C$6))+IF(P67="",0,--(P67&gt;=Parâmetros!$C$10))+IF(Q67="",0,--(Q67&gt;=Parâmetros!$C$7))+IF(R67="",0,--(R67&gt;=Parâmetros!$C$8))+IF(S67="",0,--(S67&gt;=Parâmetros!$C$9)))</f>
        <v/>
      </c>
      <c r="V67" s="17" t="str">
        <f aca="false">IF($C67="","",IF(U67&gt;=3,"Vermelho",IF(U67&gt;=1,"Amarelo","Verde")))</f>
        <v/>
      </c>
    </row>
    <row r="68" customFormat="false" ht="15" hidden="false" customHeight="false" outlineLevel="0" collapsed="false">
      <c r="B68" s="29"/>
      <c r="C68" s="29"/>
      <c r="D68" s="29"/>
      <c r="E68" s="29"/>
      <c r="F68" s="29"/>
      <c r="G68" s="29"/>
      <c r="H68" s="29"/>
      <c r="I68" s="29"/>
      <c r="J68" s="29"/>
      <c r="K68" s="29"/>
      <c r="L68" s="29"/>
      <c r="M68" s="29"/>
      <c r="N68" s="29"/>
      <c r="O68" s="30" t="str">
        <f aca="false">IF(OR($C68="",$D68="",$D68=0,E68=""),"",E68/$D68)</f>
        <v/>
      </c>
      <c r="P68" s="30" t="str">
        <f aca="false">IF(OR($C68="",$D68="",$D68=0,F68=""),"",F68/($D68*Parâmetros!$C$11))</f>
        <v/>
      </c>
      <c r="Q68" s="30" t="str">
        <f aca="false">IF(OR($C68="",G68="",G68=0,H68=""),"",H68/G68)</f>
        <v/>
      </c>
      <c r="R68" s="30" t="str">
        <f aca="false">IF(OR($C68="",$D68="",$D68=0,J68=""),"",J68/$D68)</f>
        <v/>
      </c>
      <c r="S68" s="30" t="str">
        <f aca="false">IF(OR($C68="",K68="",K68=0,L68=""),"",L68/K68)</f>
        <v/>
      </c>
      <c r="T68" s="16" t="str">
        <f aca="false">IF(OR($C68="",N68="",N68=0,M68=""),"",M68/N68)</f>
        <v/>
      </c>
      <c r="U68" s="31" t="str">
        <f aca="false">IF($C68="","",IF(O68="",0,--(O68&gt;=Parâmetros!$C$6))+IF(P68="",0,--(P68&gt;=Parâmetros!$C$10))+IF(Q68="",0,--(Q68&gt;=Parâmetros!$C$7))+IF(R68="",0,--(R68&gt;=Parâmetros!$C$8))+IF(S68="",0,--(S68&gt;=Parâmetros!$C$9)))</f>
        <v/>
      </c>
      <c r="V68" s="17" t="str">
        <f aca="false">IF($C68="","",IF(U68&gt;=3,"Vermelho",IF(U68&gt;=1,"Amarelo","Verde")))</f>
        <v/>
      </c>
    </row>
    <row r="69" customFormat="false" ht="15" hidden="false" customHeight="false" outlineLevel="0" collapsed="false">
      <c r="B69" s="29"/>
      <c r="C69" s="29"/>
      <c r="D69" s="29"/>
      <c r="E69" s="29"/>
      <c r="F69" s="29"/>
      <c r="G69" s="29"/>
      <c r="H69" s="29"/>
      <c r="I69" s="29"/>
      <c r="J69" s="29"/>
      <c r="K69" s="29"/>
      <c r="L69" s="29"/>
      <c r="M69" s="29"/>
      <c r="N69" s="29"/>
      <c r="O69" s="30" t="str">
        <f aca="false">IF(OR($C69="",$D69="",$D69=0,E69=""),"",E69/$D69)</f>
        <v/>
      </c>
      <c r="P69" s="30" t="str">
        <f aca="false">IF(OR($C69="",$D69="",$D69=0,F69=""),"",F69/($D69*Parâmetros!$C$11))</f>
        <v/>
      </c>
      <c r="Q69" s="30" t="str">
        <f aca="false">IF(OR($C69="",G69="",G69=0,H69=""),"",H69/G69)</f>
        <v/>
      </c>
      <c r="R69" s="30" t="str">
        <f aca="false">IF(OR($C69="",$D69="",$D69=0,J69=""),"",J69/$D69)</f>
        <v/>
      </c>
      <c r="S69" s="30" t="str">
        <f aca="false">IF(OR($C69="",K69="",K69=0,L69=""),"",L69/K69)</f>
        <v/>
      </c>
      <c r="T69" s="16" t="str">
        <f aca="false">IF(OR($C69="",N69="",N69=0,M69=""),"",M69/N69)</f>
        <v/>
      </c>
      <c r="U69" s="31" t="str">
        <f aca="false">IF($C69="","",IF(O69="",0,--(O69&gt;=Parâmetros!$C$6))+IF(P69="",0,--(P69&gt;=Parâmetros!$C$10))+IF(Q69="",0,--(Q69&gt;=Parâmetros!$C$7))+IF(R69="",0,--(R69&gt;=Parâmetros!$C$8))+IF(S69="",0,--(S69&gt;=Parâmetros!$C$9)))</f>
        <v/>
      </c>
      <c r="V69" s="17" t="str">
        <f aca="false">IF($C69="","",IF(U69&gt;=3,"Vermelho",IF(U69&gt;=1,"Amarelo","Verde")))</f>
        <v/>
      </c>
    </row>
    <row r="70" customFormat="false" ht="15" hidden="false" customHeight="false" outlineLevel="0" collapsed="false">
      <c r="B70" s="29"/>
      <c r="C70" s="29"/>
      <c r="D70" s="29"/>
      <c r="E70" s="29"/>
      <c r="F70" s="29"/>
      <c r="G70" s="29"/>
      <c r="H70" s="29"/>
      <c r="I70" s="29"/>
      <c r="J70" s="29"/>
      <c r="K70" s="29"/>
      <c r="L70" s="29"/>
      <c r="M70" s="29"/>
      <c r="N70" s="29"/>
      <c r="O70" s="30" t="str">
        <f aca="false">IF(OR($C70="",$D70="",$D70=0,E70=""),"",E70/$D70)</f>
        <v/>
      </c>
      <c r="P70" s="30" t="str">
        <f aca="false">IF(OR($C70="",$D70="",$D70=0,F70=""),"",F70/($D70*Parâmetros!$C$11))</f>
        <v/>
      </c>
      <c r="Q70" s="30" t="str">
        <f aca="false">IF(OR($C70="",G70="",G70=0,H70=""),"",H70/G70)</f>
        <v/>
      </c>
      <c r="R70" s="30" t="str">
        <f aca="false">IF(OR($C70="",$D70="",$D70=0,J70=""),"",J70/$D70)</f>
        <v/>
      </c>
      <c r="S70" s="30" t="str">
        <f aca="false">IF(OR($C70="",K70="",K70=0,L70=""),"",L70/K70)</f>
        <v/>
      </c>
      <c r="T70" s="16" t="str">
        <f aca="false">IF(OR($C70="",N70="",N70=0,M70=""),"",M70/N70)</f>
        <v/>
      </c>
      <c r="U70" s="31" t="str">
        <f aca="false">IF($C70="","",IF(O70="",0,--(O70&gt;=Parâmetros!$C$6))+IF(P70="",0,--(P70&gt;=Parâmetros!$C$10))+IF(Q70="",0,--(Q70&gt;=Parâmetros!$C$7))+IF(R70="",0,--(R70&gt;=Parâmetros!$C$8))+IF(S70="",0,--(S70&gt;=Parâmetros!$C$9)))</f>
        <v/>
      </c>
      <c r="V70" s="17" t="str">
        <f aca="false">IF($C70="","",IF(U70&gt;=3,"Vermelho",IF(U70&gt;=1,"Amarelo","Verde")))</f>
        <v/>
      </c>
    </row>
    <row r="71" customFormat="false" ht="15" hidden="false" customHeight="false" outlineLevel="0" collapsed="false">
      <c r="B71" s="29"/>
      <c r="C71" s="29"/>
      <c r="D71" s="29"/>
      <c r="E71" s="29"/>
      <c r="F71" s="29"/>
      <c r="G71" s="29"/>
      <c r="H71" s="29"/>
      <c r="I71" s="29"/>
      <c r="J71" s="29"/>
      <c r="K71" s="29"/>
      <c r="L71" s="29"/>
      <c r="M71" s="29"/>
      <c r="N71" s="29"/>
      <c r="O71" s="30" t="str">
        <f aca="false">IF(OR($C71="",$D71="",$D71=0,E71=""),"",E71/$D71)</f>
        <v/>
      </c>
      <c r="P71" s="30" t="str">
        <f aca="false">IF(OR($C71="",$D71="",$D71=0,F71=""),"",F71/($D71*Parâmetros!$C$11))</f>
        <v/>
      </c>
      <c r="Q71" s="30" t="str">
        <f aca="false">IF(OR($C71="",G71="",G71=0,H71=""),"",H71/G71)</f>
        <v/>
      </c>
      <c r="R71" s="30" t="str">
        <f aca="false">IF(OR($C71="",$D71="",$D71=0,J71=""),"",J71/$D71)</f>
        <v/>
      </c>
      <c r="S71" s="30" t="str">
        <f aca="false">IF(OR($C71="",K71="",K71=0,L71=""),"",L71/K71)</f>
        <v/>
      </c>
      <c r="T71" s="16" t="str">
        <f aca="false">IF(OR($C71="",N71="",N71=0,M71=""),"",M71/N71)</f>
        <v/>
      </c>
      <c r="U71" s="31" t="str">
        <f aca="false">IF($C71="","",IF(O71="",0,--(O71&gt;=Parâmetros!$C$6))+IF(P71="",0,--(P71&gt;=Parâmetros!$C$10))+IF(Q71="",0,--(Q71&gt;=Parâmetros!$C$7))+IF(R71="",0,--(R71&gt;=Parâmetros!$C$8))+IF(S71="",0,--(S71&gt;=Parâmetros!$C$9)))</f>
        <v/>
      </c>
      <c r="V71" s="17" t="str">
        <f aca="false">IF($C71="","",IF(U71&gt;=3,"Vermelho",IF(U71&gt;=1,"Amarelo","Verde")))</f>
        <v/>
      </c>
    </row>
    <row r="72" customFormat="false" ht="15" hidden="false" customHeight="false" outlineLevel="0" collapsed="false">
      <c r="B72" s="29"/>
      <c r="C72" s="29"/>
      <c r="D72" s="29"/>
      <c r="E72" s="29"/>
      <c r="F72" s="29"/>
      <c r="G72" s="29"/>
      <c r="H72" s="29"/>
      <c r="I72" s="29"/>
      <c r="J72" s="29"/>
      <c r="K72" s="29"/>
      <c r="L72" s="29"/>
      <c r="M72" s="29"/>
      <c r="N72" s="29"/>
      <c r="O72" s="30" t="str">
        <f aca="false">IF(OR($C72="",$D72="",$D72=0,E72=""),"",E72/$D72)</f>
        <v/>
      </c>
      <c r="P72" s="30" t="str">
        <f aca="false">IF(OR($C72="",$D72="",$D72=0,F72=""),"",F72/($D72*Parâmetros!$C$11))</f>
        <v/>
      </c>
      <c r="Q72" s="30" t="str">
        <f aca="false">IF(OR($C72="",G72="",G72=0,H72=""),"",H72/G72)</f>
        <v/>
      </c>
      <c r="R72" s="30" t="str">
        <f aca="false">IF(OR($C72="",$D72="",$D72=0,J72=""),"",J72/$D72)</f>
        <v/>
      </c>
      <c r="S72" s="30" t="str">
        <f aca="false">IF(OR($C72="",K72="",K72=0,L72=""),"",L72/K72)</f>
        <v/>
      </c>
      <c r="T72" s="16" t="str">
        <f aca="false">IF(OR($C72="",N72="",N72=0,M72=""),"",M72/N72)</f>
        <v/>
      </c>
      <c r="U72" s="31" t="str">
        <f aca="false">IF($C72="","",IF(O72="",0,--(O72&gt;=Parâmetros!$C$6))+IF(P72="",0,--(P72&gt;=Parâmetros!$C$10))+IF(Q72="",0,--(Q72&gt;=Parâmetros!$C$7))+IF(R72="",0,--(R72&gt;=Parâmetros!$C$8))+IF(S72="",0,--(S72&gt;=Parâmetros!$C$9)))</f>
        <v/>
      </c>
      <c r="V72" s="17" t="str">
        <f aca="false">IF($C72="","",IF(U72&gt;=3,"Vermelho",IF(U72&gt;=1,"Amarelo","Verde")))</f>
        <v/>
      </c>
    </row>
    <row r="73" customFormat="false" ht="15" hidden="false" customHeight="false" outlineLevel="0" collapsed="false">
      <c r="B73" s="29"/>
      <c r="C73" s="29"/>
      <c r="D73" s="29"/>
      <c r="E73" s="29"/>
      <c r="F73" s="29"/>
      <c r="G73" s="29"/>
      <c r="H73" s="29"/>
      <c r="I73" s="29"/>
      <c r="J73" s="29"/>
      <c r="K73" s="29"/>
      <c r="L73" s="29"/>
      <c r="M73" s="29"/>
      <c r="N73" s="29"/>
      <c r="O73" s="30" t="str">
        <f aca="false">IF(OR($C73="",$D73="",$D73=0,E73=""),"",E73/$D73)</f>
        <v/>
      </c>
      <c r="P73" s="30" t="str">
        <f aca="false">IF(OR($C73="",$D73="",$D73=0,F73=""),"",F73/($D73*Parâmetros!$C$11))</f>
        <v/>
      </c>
      <c r="Q73" s="30" t="str">
        <f aca="false">IF(OR($C73="",G73="",G73=0,H73=""),"",H73/G73)</f>
        <v/>
      </c>
      <c r="R73" s="30" t="str">
        <f aca="false">IF(OR($C73="",$D73="",$D73=0,J73=""),"",J73/$D73)</f>
        <v/>
      </c>
      <c r="S73" s="30" t="str">
        <f aca="false">IF(OR($C73="",K73="",K73=0,L73=""),"",L73/K73)</f>
        <v/>
      </c>
      <c r="T73" s="16" t="str">
        <f aca="false">IF(OR($C73="",N73="",N73=0,M73=""),"",M73/N73)</f>
        <v/>
      </c>
      <c r="U73" s="31" t="str">
        <f aca="false">IF($C73="","",IF(O73="",0,--(O73&gt;=Parâmetros!$C$6))+IF(P73="",0,--(P73&gt;=Parâmetros!$C$10))+IF(Q73="",0,--(Q73&gt;=Parâmetros!$C$7))+IF(R73="",0,--(R73&gt;=Parâmetros!$C$8))+IF(S73="",0,--(S73&gt;=Parâmetros!$C$9)))</f>
        <v/>
      </c>
      <c r="V73" s="17" t="str">
        <f aca="false">IF($C73="","",IF(U73&gt;=3,"Vermelho",IF(U73&gt;=1,"Amarelo","Verde")))</f>
        <v/>
      </c>
    </row>
    <row r="74" customFormat="false" ht="15" hidden="false" customHeight="false" outlineLevel="0" collapsed="false">
      <c r="B74" s="29"/>
      <c r="C74" s="29"/>
      <c r="D74" s="29"/>
      <c r="E74" s="29"/>
      <c r="F74" s="29"/>
      <c r="G74" s="29"/>
      <c r="H74" s="29"/>
      <c r="I74" s="29"/>
      <c r="J74" s="29"/>
      <c r="K74" s="29"/>
      <c r="L74" s="29"/>
      <c r="M74" s="29"/>
      <c r="N74" s="29"/>
      <c r="O74" s="30" t="str">
        <f aca="false">IF(OR($C74="",$D74="",$D74=0,E74=""),"",E74/$D74)</f>
        <v/>
      </c>
      <c r="P74" s="30" t="str">
        <f aca="false">IF(OR($C74="",$D74="",$D74=0,F74=""),"",F74/($D74*Parâmetros!$C$11))</f>
        <v/>
      </c>
      <c r="Q74" s="30" t="str">
        <f aca="false">IF(OR($C74="",G74="",G74=0,H74=""),"",H74/G74)</f>
        <v/>
      </c>
      <c r="R74" s="30" t="str">
        <f aca="false">IF(OR($C74="",$D74="",$D74=0,J74=""),"",J74/$D74)</f>
        <v/>
      </c>
      <c r="S74" s="30" t="str">
        <f aca="false">IF(OR($C74="",K74="",K74=0,L74=""),"",L74/K74)</f>
        <v/>
      </c>
      <c r="T74" s="16" t="str">
        <f aca="false">IF(OR($C74="",N74="",N74=0,M74=""),"",M74/N74)</f>
        <v/>
      </c>
      <c r="U74" s="31" t="str">
        <f aca="false">IF($C74="","",IF(O74="",0,--(O74&gt;=Parâmetros!$C$6))+IF(P74="",0,--(P74&gt;=Parâmetros!$C$10))+IF(Q74="",0,--(Q74&gt;=Parâmetros!$C$7))+IF(R74="",0,--(R74&gt;=Parâmetros!$C$8))+IF(S74="",0,--(S74&gt;=Parâmetros!$C$9)))</f>
        <v/>
      </c>
      <c r="V74" s="17" t="str">
        <f aca="false">IF($C74="","",IF(U74&gt;=3,"Vermelho",IF(U74&gt;=1,"Amarelo","Verde")))</f>
        <v/>
      </c>
    </row>
    <row r="75" customFormat="false" ht="15" hidden="false" customHeight="false" outlineLevel="0" collapsed="false">
      <c r="B75" s="29"/>
      <c r="C75" s="29"/>
      <c r="D75" s="29"/>
      <c r="E75" s="29"/>
      <c r="F75" s="29"/>
      <c r="G75" s="29"/>
      <c r="H75" s="29"/>
      <c r="I75" s="29"/>
      <c r="J75" s="29"/>
      <c r="K75" s="29"/>
      <c r="L75" s="29"/>
      <c r="M75" s="29"/>
      <c r="N75" s="29"/>
      <c r="O75" s="30" t="str">
        <f aca="false">IF(OR($C75="",$D75="",$D75=0,E75=""),"",E75/$D75)</f>
        <v/>
      </c>
      <c r="P75" s="30" t="str">
        <f aca="false">IF(OR($C75="",$D75="",$D75=0,F75=""),"",F75/($D75*Parâmetros!$C$11))</f>
        <v/>
      </c>
      <c r="Q75" s="30" t="str">
        <f aca="false">IF(OR($C75="",G75="",G75=0,H75=""),"",H75/G75)</f>
        <v/>
      </c>
      <c r="R75" s="30" t="str">
        <f aca="false">IF(OR($C75="",$D75="",$D75=0,J75=""),"",J75/$D75)</f>
        <v/>
      </c>
      <c r="S75" s="30" t="str">
        <f aca="false">IF(OR($C75="",K75="",K75=0,L75=""),"",L75/K75)</f>
        <v/>
      </c>
      <c r="T75" s="16" t="str">
        <f aca="false">IF(OR($C75="",N75="",N75=0,M75=""),"",M75/N75)</f>
        <v/>
      </c>
      <c r="U75" s="31" t="str">
        <f aca="false">IF($C75="","",IF(O75="",0,--(O75&gt;=Parâmetros!$C$6))+IF(P75="",0,--(P75&gt;=Parâmetros!$C$10))+IF(Q75="",0,--(Q75&gt;=Parâmetros!$C$7))+IF(R75="",0,--(R75&gt;=Parâmetros!$C$8))+IF(S75="",0,--(S75&gt;=Parâmetros!$C$9)))</f>
        <v/>
      </c>
      <c r="V75" s="17" t="str">
        <f aca="false">IF($C75="","",IF(U75&gt;=3,"Vermelho",IF(U75&gt;=1,"Amarelo","Verde")))</f>
        <v/>
      </c>
    </row>
    <row r="76" customFormat="false" ht="15" hidden="false" customHeight="false" outlineLevel="0" collapsed="false">
      <c r="B76" s="29"/>
      <c r="C76" s="29"/>
      <c r="D76" s="29"/>
      <c r="E76" s="29"/>
      <c r="F76" s="29"/>
      <c r="G76" s="29"/>
      <c r="H76" s="29"/>
      <c r="I76" s="29"/>
      <c r="J76" s="29"/>
      <c r="K76" s="29"/>
      <c r="L76" s="29"/>
      <c r="M76" s="29"/>
      <c r="N76" s="29"/>
      <c r="O76" s="30" t="str">
        <f aca="false">IF(OR($C76="",$D76="",$D76=0,E76=""),"",E76/$D76)</f>
        <v/>
      </c>
      <c r="P76" s="30" t="str">
        <f aca="false">IF(OR($C76="",$D76="",$D76=0,F76=""),"",F76/($D76*Parâmetros!$C$11))</f>
        <v/>
      </c>
      <c r="Q76" s="30" t="str">
        <f aca="false">IF(OR($C76="",G76="",G76=0,H76=""),"",H76/G76)</f>
        <v/>
      </c>
      <c r="R76" s="30" t="str">
        <f aca="false">IF(OR($C76="",$D76="",$D76=0,J76=""),"",J76/$D76)</f>
        <v/>
      </c>
      <c r="S76" s="30" t="str">
        <f aca="false">IF(OR($C76="",K76="",K76=0,L76=""),"",L76/K76)</f>
        <v/>
      </c>
      <c r="T76" s="16" t="str">
        <f aca="false">IF(OR($C76="",N76="",N76=0,M76=""),"",M76/N76)</f>
        <v/>
      </c>
      <c r="U76" s="31" t="str">
        <f aca="false">IF($C76="","",IF(O76="",0,--(O76&gt;=Parâmetros!$C$6))+IF(P76="",0,--(P76&gt;=Parâmetros!$C$10))+IF(Q76="",0,--(Q76&gt;=Parâmetros!$C$7))+IF(R76="",0,--(R76&gt;=Parâmetros!$C$8))+IF(S76="",0,--(S76&gt;=Parâmetros!$C$9)))</f>
        <v/>
      </c>
      <c r="V76" s="17" t="str">
        <f aca="false">IF($C76="","",IF(U76&gt;=3,"Vermelho",IF(U76&gt;=1,"Amarelo","Verde")))</f>
        <v/>
      </c>
    </row>
    <row r="77" customFormat="false" ht="15" hidden="false" customHeight="false" outlineLevel="0" collapsed="false">
      <c r="B77" s="29"/>
      <c r="C77" s="29"/>
      <c r="D77" s="29"/>
      <c r="E77" s="29"/>
      <c r="F77" s="29"/>
      <c r="G77" s="29"/>
      <c r="H77" s="29"/>
      <c r="I77" s="29"/>
      <c r="J77" s="29"/>
      <c r="K77" s="29"/>
      <c r="L77" s="29"/>
      <c r="M77" s="29"/>
      <c r="N77" s="29"/>
      <c r="O77" s="30" t="str">
        <f aca="false">IF(OR($C77="",$D77="",$D77=0,E77=""),"",E77/$D77)</f>
        <v/>
      </c>
      <c r="P77" s="30" t="str">
        <f aca="false">IF(OR($C77="",$D77="",$D77=0,F77=""),"",F77/($D77*Parâmetros!$C$11))</f>
        <v/>
      </c>
      <c r="Q77" s="30" t="str">
        <f aca="false">IF(OR($C77="",G77="",G77=0,H77=""),"",H77/G77)</f>
        <v/>
      </c>
      <c r="R77" s="30" t="str">
        <f aca="false">IF(OR($C77="",$D77="",$D77=0,J77=""),"",J77/$D77)</f>
        <v/>
      </c>
      <c r="S77" s="30" t="str">
        <f aca="false">IF(OR($C77="",K77="",K77=0,L77=""),"",L77/K77)</f>
        <v/>
      </c>
      <c r="T77" s="16" t="str">
        <f aca="false">IF(OR($C77="",N77="",N77=0,M77=""),"",M77/N77)</f>
        <v/>
      </c>
      <c r="U77" s="31" t="str">
        <f aca="false">IF($C77="","",IF(O77="",0,--(O77&gt;=Parâmetros!$C$6))+IF(P77="",0,--(P77&gt;=Parâmetros!$C$10))+IF(Q77="",0,--(Q77&gt;=Parâmetros!$C$7))+IF(R77="",0,--(R77&gt;=Parâmetros!$C$8))+IF(S77="",0,--(S77&gt;=Parâmetros!$C$9)))</f>
        <v/>
      </c>
      <c r="V77" s="17" t="str">
        <f aca="false">IF($C77="","",IF(U77&gt;=3,"Vermelho",IF(U77&gt;=1,"Amarelo","Verde")))</f>
        <v/>
      </c>
    </row>
    <row r="78" customFormat="false" ht="15" hidden="false" customHeight="false" outlineLevel="0" collapsed="false">
      <c r="B78" s="29"/>
      <c r="C78" s="29"/>
      <c r="D78" s="29"/>
      <c r="E78" s="29"/>
      <c r="F78" s="29"/>
      <c r="G78" s="29"/>
      <c r="H78" s="29"/>
      <c r="I78" s="29"/>
      <c r="J78" s="29"/>
      <c r="K78" s="29"/>
      <c r="L78" s="29"/>
      <c r="M78" s="29"/>
      <c r="N78" s="29"/>
      <c r="O78" s="30" t="str">
        <f aca="false">IF(OR($C78="",$D78="",$D78=0,E78=""),"",E78/$D78)</f>
        <v/>
      </c>
      <c r="P78" s="30" t="str">
        <f aca="false">IF(OR($C78="",$D78="",$D78=0,F78=""),"",F78/($D78*Parâmetros!$C$11))</f>
        <v/>
      </c>
      <c r="Q78" s="30" t="str">
        <f aca="false">IF(OR($C78="",G78="",G78=0,H78=""),"",H78/G78)</f>
        <v/>
      </c>
      <c r="R78" s="30" t="str">
        <f aca="false">IF(OR($C78="",$D78="",$D78=0,J78=""),"",J78/$D78)</f>
        <v/>
      </c>
      <c r="S78" s="30" t="str">
        <f aca="false">IF(OR($C78="",K78="",K78=0,L78=""),"",L78/K78)</f>
        <v/>
      </c>
      <c r="T78" s="16" t="str">
        <f aca="false">IF(OR($C78="",N78="",N78=0,M78=""),"",M78/N78)</f>
        <v/>
      </c>
      <c r="U78" s="31" t="str">
        <f aca="false">IF($C78="","",IF(O78="",0,--(O78&gt;=Parâmetros!$C$6))+IF(P78="",0,--(P78&gt;=Parâmetros!$C$10))+IF(Q78="",0,--(Q78&gt;=Parâmetros!$C$7))+IF(R78="",0,--(R78&gt;=Parâmetros!$C$8))+IF(S78="",0,--(S78&gt;=Parâmetros!$C$9)))</f>
        <v/>
      </c>
      <c r="V78" s="17" t="str">
        <f aca="false">IF($C78="","",IF(U78&gt;=3,"Vermelho",IF(U78&gt;=1,"Amarelo","Verde")))</f>
        <v/>
      </c>
    </row>
    <row r="79" customFormat="false" ht="15" hidden="false" customHeight="false" outlineLevel="0" collapsed="false">
      <c r="B79" s="29"/>
      <c r="C79" s="29"/>
      <c r="D79" s="29"/>
      <c r="E79" s="29"/>
      <c r="F79" s="29"/>
      <c r="G79" s="29"/>
      <c r="H79" s="29"/>
      <c r="I79" s="29"/>
      <c r="J79" s="29"/>
      <c r="K79" s="29"/>
      <c r="L79" s="29"/>
      <c r="M79" s="29"/>
      <c r="N79" s="29"/>
      <c r="O79" s="30" t="str">
        <f aca="false">IF(OR($C79="",$D79="",$D79=0,E79=""),"",E79/$D79)</f>
        <v/>
      </c>
      <c r="P79" s="30" t="str">
        <f aca="false">IF(OR($C79="",$D79="",$D79=0,F79=""),"",F79/($D79*Parâmetros!$C$11))</f>
        <v/>
      </c>
      <c r="Q79" s="30" t="str">
        <f aca="false">IF(OR($C79="",G79="",G79=0,H79=""),"",H79/G79)</f>
        <v/>
      </c>
      <c r="R79" s="30" t="str">
        <f aca="false">IF(OR($C79="",$D79="",$D79=0,J79=""),"",J79/$D79)</f>
        <v/>
      </c>
      <c r="S79" s="30" t="str">
        <f aca="false">IF(OR($C79="",K79="",K79=0,L79=""),"",L79/K79)</f>
        <v/>
      </c>
      <c r="T79" s="16" t="str">
        <f aca="false">IF(OR($C79="",N79="",N79=0,M79=""),"",M79/N79)</f>
        <v/>
      </c>
      <c r="U79" s="31" t="str">
        <f aca="false">IF($C79="","",IF(O79="",0,--(O79&gt;=Parâmetros!$C$6))+IF(P79="",0,--(P79&gt;=Parâmetros!$C$10))+IF(Q79="",0,--(Q79&gt;=Parâmetros!$C$7))+IF(R79="",0,--(R79&gt;=Parâmetros!$C$8))+IF(S79="",0,--(S79&gt;=Parâmetros!$C$9)))</f>
        <v/>
      </c>
      <c r="V79" s="17" t="str">
        <f aca="false">IF($C79="","",IF(U79&gt;=3,"Vermelho",IF(U79&gt;=1,"Amarelo","Verde")))</f>
        <v/>
      </c>
    </row>
    <row r="80" customFormat="false" ht="15" hidden="false" customHeight="false" outlineLevel="0" collapsed="false">
      <c r="B80" s="29"/>
      <c r="C80" s="29"/>
      <c r="D80" s="29"/>
      <c r="E80" s="29"/>
      <c r="F80" s="29"/>
      <c r="G80" s="29"/>
      <c r="H80" s="29"/>
      <c r="I80" s="29"/>
      <c r="J80" s="29"/>
      <c r="K80" s="29"/>
      <c r="L80" s="29"/>
      <c r="M80" s="29"/>
      <c r="N80" s="29"/>
      <c r="O80" s="30" t="str">
        <f aca="false">IF(OR($C80="",$D80="",$D80=0,E80=""),"",E80/$D80)</f>
        <v/>
      </c>
      <c r="P80" s="30" t="str">
        <f aca="false">IF(OR($C80="",$D80="",$D80=0,F80=""),"",F80/($D80*Parâmetros!$C$11))</f>
        <v/>
      </c>
      <c r="Q80" s="30" t="str">
        <f aca="false">IF(OR($C80="",G80="",G80=0,H80=""),"",H80/G80)</f>
        <v/>
      </c>
      <c r="R80" s="30" t="str">
        <f aca="false">IF(OR($C80="",$D80="",$D80=0,J80=""),"",J80/$D80)</f>
        <v/>
      </c>
      <c r="S80" s="30" t="str">
        <f aca="false">IF(OR($C80="",K80="",K80=0,L80=""),"",L80/K80)</f>
        <v/>
      </c>
      <c r="T80" s="16" t="str">
        <f aca="false">IF(OR($C80="",N80="",N80=0,M80=""),"",M80/N80)</f>
        <v/>
      </c>
      <c r="U80" s="31" t="str">
        <f aca="false">IF($C80="","",IF(O80="",0,--(O80&gt;=Parâmetros!$C$6))+IF(P80="",0,--(P80&gt;=Parâmetros!$C$10))+IF(Q80="",0,--(Q80&gt;=Parâmetros!$C$7))+IF(R80="",0,--(R80&gt;=Parâmetros!$C$8))+IF(S80="",0,--(S80&gt;=Parâmetros!$C$9)))</f>
        <v/>
      </c>
      <c r="V80" s="17" t="str">
        <f aca="false">IF($C80="","",IF(U80&gt;=3,"Vermelho",IF(U80&gt;=1,"Amarelo","Verde")))</f>
        <v/>
      </c>
    </row>
    <row r="81" customFormat="false" ht="15" hidden="false" customHeight="false" outlineLevel="0" collapsed="false">
      <c r="B81" s="29"/>
      <c r="C81" s="29"/>
      <c r="D81" s="29"/>
      <c r="E81" s="29"/>
      <c r="F81" s="29"/>
      <c r="G81" s="29"/>
      <c r="H81" s="29"/>
      <c r="I81" s="29"/>
      <c r="J81" s="29"/>
      <c r="K81" s="29"/>
      <c r="L81" s="29"/>
      <c r="M81" s="29"/>
      <c r="N81" s="29"/>
      <c r="O81" s="30" t="str">
        <f aca="false">IF(OR($C81="",$D81="",$D81=0,E81=""),"",E81/$D81)</f>
        <v/>
      </c>
      <c r="P81" s="30" t="str">
        <f aca="false">IF(OR($C81="",$D81="",$D81=0,F81=""),"",F81/($D81*Parâmetros!$C$11))</f>
        <v/>
      </c>
      <c r="Q81" s="30" t="str">
        <f aca="false">IF(OR($C81="",G81="",G81=0,H81=""),"",H81/G81)</f>
        <v/>
      </c>
      <c r="R81" s="30" t="str">
        <f aca="false">IF(OR($C81="",$D81="",$D81=0,J81=""),"",J81/$D81)</f>
        <v/>
      </c>
      <c r="S81" s="30" t="str">
        <f aca="false">IF(OR($C81="",K81="",K81=0,L81=""),"",L81/K81)</f>
        <v/>
      </c>
      <c r="T81" s="16" t="str">
        <f aca="false">IF(OR($C81="",N81="",N81=0,M81=""),"",M81/N81)</f>
        <v/>
      </c>
      <c r="U81" s="31" t="str">
        <f aca="false">IF($C81="","",IF(O81="",0,--(O81&gt;=Parâmetros!$C$6))+IF(P81="",0,--(P81&gt;=Parâmetros!$C$10))+IF(Q81="",0,--(Q81&gt;=Parâmetros!$C$7))+IF(R81="",0,--(R81&gt;=Parâmetros!$C$8))+IF(S81="",0,--(S81&gt;=Parâmetros!$C$9)))</f>
        <v/>
      </c>
      <c r="V81" s="17" t="str">
        <f aca="false">IF($C81="","",IF(U81&gt;=3,"Vermelho",IF(U81&gt;=1,"Amarelo","Verde")))</f>
        <v/>
      </c>
    </row>
    <row r="82" customFormat="false" ht="15" hidden="false" customHeight="false" outlineLevel="0" collapsed="false">
      <c r="B82" s="29"/>
      <c r="C82" s="29"/>
      <c r="D82" s="29"/>
      <c r="E82" s="29"/>
      <c r="F82" s="29"/>
      <c r="G82" s="29"/>
      <c r="H82" s="29"/>
      <c r="I82" s="29"/>
      <c r="J82" s="29"/>
      <c r="K82" s="29"/>
      <c r="L82" s="29"/>
      <c r="M82" s="29"/>
      <c r="N82" s="29"/>
      <c r="O82" s="30" t="str">
        <f aca="false">IF(OR($C82="",$D82="",$D82=0,E82=""),"",E82/$D82)</f>
        <v/>
      </c>
      <c r="P82" s="30" t="str">
        <f aca="false">IF(OR($C82="",$D82="",$D82=0,F82=""),"",F82/($D82*Parâmetros!$C$11))</f>
        <v/>
      </c>
      <c r="Q82" s="30" t="str">
        <f aca="false">IF(OR($C82="",G82="",G82=0,H82=""),"",H82/G82)</f>
        <v/>
      </c>
      <c r="R82" s="30" t="str">
        <f aca="false">IF(OR($C82="",$D82="",$D82=0,J82=""),"",J82/$D82)</f>
        <v/>
      </c>
      <c r="S82" s="30" t="str">
        <f aca="false">IF(OR($C82="",K82="",K82=0,L82=""),"",L82/K82)</f>
        <v/>
      </c>
      <c r="T82" s="16" t="str">
        <f aca="false">IF(OR($C82="",N82="",N82=0,M82=""),"",M82/N82)</f>
        <v/>
      </c>
      <c r="U82" s="31" t="str">
        <f aca="false">IF($C82="","",IF(O82="",0,--(O82&gt;=Parâmetros!$C$6))+IF(P82="",0,--(P82&gt;=Parâmetros!$C$10))+IF(Q82="",0,--(Q82&gt;=Parâmetros!$C$7))+IF(R82="",0,--(R82&gt;=Parâmetros!$C$8))+IF(S82="",0,--(S82&gt;=Parâmetros!$C$9)))</f>
        <v/>
      </c>
      <c r="V82" s="17" t="str">
        <f aca="false">IF($C82="","",IF(U82&gt;=3,"Vermelho",IF(U82&gt;=1,"Amarelo","Verde")))</f>
        <v/>
      </c>
    </row>
    <row r="83" customFormat="false" ht="15" hidden="false" customHeight="false" outlineLevel="0" collapsed="false">
      <c r="B83" s="29"/>
      <c r="C83" s="29"/>
      <c r="D83" s="29"/>
      <c r="E83" s="29"/>
      <c r="F83" s="29"/>
      <c r="G83" s="29"/>
      <c r="H83" s="29"/>
      <c r="I83" s="29"/>
      <c r="J83" s="29"/>
      <c r="K83" s="29"/>
      <c r="L83" s="29"/>
      <c r="M83" s="29"/>
      <c r="N83" s="29"/>
      <c r="O83" s="30" t="str">
        <f aca="false">IF(OR($C83="",$D83="",$D83=0,E83=""),"",E83/$D83)</f>
        <v/>
      </c>
      <c r="P83" s="30" t="str">
        <f aca="false">IF(OR($C83="",$D83="",$D83=0,F83=""),"",F83/($D83*Parâmetros!$C$11))</f>
        <v/>
      </c>
      <c r="Q83" s="30" t="str">
        <f aca="false">IF(OR($C83="",G83="",G83=0,H83=""),"",H83/G83)</f>
        <v/>
      </c>
      <c r="R83" s="30" t="str">
        <f aca="false">IF(OR($C83="",$D83="",$D83=0,J83=""),"",J83/$D83)</f>
        <v/>
      </c>
      <c r="S83" s="30" t="str">
        <f aca="false">IF(OR($C83="",K83="",K83=0,L83=""),"",L83/K83)</f>
        <v/>
      </c>
      <c r="T83" s="16" t="str">
        <f aca="false">IF(OR($C83="",N83="",N83=0,M83=""),"",M83/N83)</f>
        <v/>
      </c>
      <c r="U83" s="31" t="str">
        <f aca="false">IF($C83="","",IF(O83="",0,--(O83&gt;=Parâmetros!$C$6))+IF(P83="",0,--(P83&gt;=Parâmetros!$C$10))+IF(Q83="",0,--(Q83&gt;=Parâmetros!$C$7))+IF(R83="",0,--(R83&gt;=Parâmetros!$C$8))+IF(S83="",0,--(S83&gt;=Parâmetros!$C$9)))</f>
        <v/>
      </c>
      <c r="V83" s="17" t="str">
        <f aca="false">IF($C83="","",IF(U83&gt;=3,"Vermelho",IF(U83&gt;=1,"Amarelo","Verde")))</f>
        <v/>
      </c>
    </row>
    <row r="84" customFormat="false" ht="15" hidden="false" customHeight="false" outlineLevel="0" collapsed="false">
      <c r="B84" s="29"/>
      <c r="C84" s="29"/>
      <c r="D84" s="29"/>
      <c r="E84" s="29"/>
      <c r="F84" s="29"/>
      <c r="G84" s="29"/>
      <c r="H84" s="29"/>
      <c r="I84" s="29"/>
      <c r="J84" s="29"/>
      <c r="K84" s="29"/>
      <c r="L84" s="29"/>
      <c r="M84" s="29"/>
      <c r="N84" s="29"/>
      <c r="O84" s="30" t="str">
        <f aca="false">IF(OR($C84="",$D84="",$D84=0,E84=""),"",E84/$D84)</f>
        <v/>
      </c>
      <c r="P84" s="30" t="str">
        <f aca="false">IF(OR($C84="",$D84="",$D84=0,F84=""),"",F84/($D84*Parâmetros!$C$11))</f>
        <v/>
      </c>
      <c r="Q84" s="30" t="str">
        <f aca="false">IF(OR($C84="",G84="",G84=0,H84=""),"",H84/G84)</f>
        <v/>
      </c>
      <c r="R84" s="30" t="str">
        <f aca="false">IF(OR($C84="",$D84="",$D84=0,J84=""),"",J84/$D84)</f>
        <v/>
      </c>
      <c r="S84" s="30" t="str">
        <f aca="false">IF(OR($C84="",K84="",K84=0,L84=""),"",L84/K84)</f>
        <v/>
      </c>
      <c r="T84" s="16" t="str">
        <f aca="false">IF(OR($C84="",N84="",N84=0,M84=""),"",M84/N84)</f>
        <v/>
      </c>
      <c r="U84" s="31" t="str">
        <f aca="false">IF($C84="","",IF(O84="",0,--(O84&gt;=Parâmetros!$C$6))+IF(P84="",0,--(P84&gt;=Parâmetros!$C$10))+IF(Q84="",0,--(Q84&gt;=Parâmetros!$C$7))+IF(R84="",0,--(R84&gt;=Parâmetros!$C$8))+IF(S84="",0,--(S84&gt;=Parâmetros!$C$9)))</f>
        <v/>
      </c>
      <c r="V84" s="17" t="str">
        <f aca="false">IF($C84="","",IF(U84&gt;=3,"Vermelho",IF(U84&gt;=1,"Amarelo","Verde")))</f>
        <v/>
      </c>
    </row>
    <row r="85" customFormat="false" ht="15" hidden="false" customHeight="false" outlineLevel="0" collapsed="false">
      <c r="B85" s="29"/>
      <c r="C85" s="29"/>
      <c r="D85" s="29"/>
      <c r="E85" s="29"/>
      <c r="F85" s="29"/>
      <c r="G85" s="29"/>
      <c r="H85" s="29"/>
      <c r="I85" s="29"/>
      <c r="J85" s="29"/>
      <c r="K85" s="29"/>
      <c r="L85" s="29"/>
      <c r="M85" s="29"/>
      <c r="N85" s="29"/>
      <c r="O85" s="30" t="str">
        <f aca="false">IF(OR($C85="",$D85="",$D85=0,E85=""),"",E85/$D85)</f>
        <v/>
      </c>
      <c r="P85" s="30" t="str">
        <f aca="false">IF(OR($C85="",$D85="",$D85=0,F85=""),"",F85/($D85*Parâmetros!$C$11))</f>
        <v/>
      </c>
      <c r="Q85" s="30" t="str">
        <f aca="false">IF(OR($C85="",G85="",G85=0,H85=""),"",H85/G85)</f>
        <v/>
      </c>
      <c r="R85" s="30" t="str">
        <f aca="false">IF(OR($C85="",$D85="",$D85=0,J85=""),"",J85/$D85)</f>
        <v/>
      </c>
      <c r="S85" s="30" t="str">
        <f aca="false">IF(OR($C85="",K85="",K85=0,L85=""),"",L85/K85)</f>
        <v/>
      </c>
      <c r="T85" s="16" t="str">
        <f aca="false">IF(OR($C85="",N85="",N85=0,M85=""),"",M85/N85)</f>
        <v/>
      </c>
      <c r="U85" s="31" t="str">
        <f aca="false">IF($C85="","",IF(O85="",0,--(O85&gt;=Parâmetros!$C$6))+IF(P85="",0,--(P85&gt;=Parâmetros!$C$10))+IF(Q85="",0,--(Q85&gt;=Parâmetros!$C$7))+IF(R85="",0,--(R85&gt;=Parâmetros!$C$8))+IF(S85="",0,--(S85&gt;=Parâmetros!$C$9)))</f>
        <v/>
      </c>
      <c r="V85" s="17" t="str">
        <f aca="false">IF($C85="","",IF(U85&gt;=3,"Vermelho",IF(U85&gt;=1,"Amarelo","Verde")))</f>
        <v/>
      </c>
    </row>
    <row r="86" customFormat="false" ht="15" hidden="false" customHeight="false" outlineLevel="0" collapsed="false">
      <c r="B86" s="29"/>
      <c r="C86" s="29"/>
      <c r="D86" s="29"/>
      <c r="E86" s="29"/>
      <c r="F86" s="29"/>
      <c r="G86" s="29"/>
      <c r="H86" s="29"/>
      <c r="I86" s="29"/>
      <c r="J86" s="29"/>
      <c r="K86" s="29"/>
      <c r="L86" s="29"/>
      <c r="M86" s="29"/>
      <c r="N86" s="29"/>
      <c r="O86" s="30" t="str">
        <f aca="false">IF(OR($C86="",$D86="",$D86=0,E86=""),"",E86/$D86)</f>
        <v/>
      </c>
      <c r="P86" s="30" t="str">
        <f aca="false">IF(OR($C86="",$D86="",$D86=0,F86=""),"",F86/($D86*Parâmetros!$C$11))</f>
        <v/>
      </c>
      <c r="Q86" s="30" t="str">
        <f aca="false">IF(OR($C86="",G86="",G86=0,H86=""),"",H86/G86)</f>
        <v/>
      </c>
      <c r="R86" s="30" t="str">
        <f aca="false">IF(OR($C86="",$D86="",$D86=0,J86=""),"",J86/$D86)</f>
        <v/>
      </c>
      <c r="S86" s="30" t="str">
        <f aca="false">IF(OR($C86="",K86="",K86=0,L86=""),"",L86/K86)</f>
        <v/>
      </c>
      <c r="T86" s="16" t="str">
        <f aca="false">IF(OR($C86="",N86="",N86=0,M86=""),"",M86/N86)</f>
        <v/>
      </c>
      <c r="U86" s="31" t="str">
        <f aca="false">IF($C86="","",IF(O86="",0,--(O86&gt;=Parâmetros!$C$6))+IF(P86="",0,--(P86&gt;=Parâmetros!$C$10))+IF(Q86="",0,--(Q86&gt;=Parâmetros!$C$7))+IF(R86="",0,--(R86&gt;=Parâmetros!$C$8))+IF(S86="",0,--(S86&gt;=Parâmetros!$C$9)))</f>
        <v/>
      </c>
      <c r="V86" s="17" t="str">
        <f aca="false">IF($C86="","",IF(U86&gt;=3,"Vermelho",IF(U86&gt;=1,"Amarelo","Verde")))</f>
        <v/>
      </c>
    </row>
    <row r="87" customFormat="false" ht="15" hidden="false" customHeight="false" outlineLevel="0" collapsed="false">
      <c r="B87" s="29"/>
      <c r="C87" s="29"/>
      <c r="D87" s="29"/>
      <c r="E87" s="29"/>
      <c r="F87" s="29"/>
      <c r="G87" s="29"/>
      <c r="H87" s="29"/>
      <c r="I87" s="29"/>
      <c r="J87" s="29"/>
      <c r="K87" s="29"/>
      <c r="L87" s="29"/>
      <c r="M87" s="29"/>
      <c r="N87" s="29"/>
      <c r="O87" s="30" t="str">
        <f aca="false">IF(OR($C87="",$D87="",$D87=0,E87=""),"",E87/$D87)</f>
        <v/>
      </c>
      <c r="P87" s="30" t="str">
        <f aca="false">IF(OR($C87="",$D87="",$D87=0,F87=""),"",F87/($D87*Parâmetros!$C$11))</f>
        <v/>
      </c>
      <c r="Q87" s="30" t="str">
        <f aca="false">IF(OR($C87="",G87="",G87=0,H87=""),"",H87/G87)</f>
        <v/>
      </c>
      <c r="R87" s="30" t="str">
        <f aca="false">IF(OR($C87="",$D87="",$D87=0,J87=""),"",J87/$D87)</f>
        <v/>
      </c>
      <c r="S87" s="30" t="str">
        <f aca="false">IF(OR($C87="",K87="",K87=0,L87=""),"",L87/K87)</f>
        <v/>
      </c>
      <c r="T87" s="16" t="str">
        <f aca="false">IF(OR($C87="",N87="",N87=0,M87=""),"",M87/N87)</f>
        <v/>
      </c>
      <c r="U87" s="31" t="str">
        <f aca="false">IF($C87="","",IF(O87="",0,--(O87&gt;=Parâmetros!$C$6))+IF(P87="",0,--(P87&gt;=Parâmetros!$C$10))+IF(Q87="",0,--(Q87&gt;=Parâmetros!$C$7))+IF(R87="",0,--(R87&gt;=Parâmetros!$C$8))+IF(S87="",0,--(S87&gt;=Parâmetros!$C$9)))</f>
        <v/>
      </c>
      <c r="V87" s="17" t="str">
        <f aca="false">IF($C87="","",IF(U87&gt;=3,"Vermelho",IF(U87&gt;=1,"Amarelo","Verde")))</f>
        <v/>
      </c>
    </row>
    <row r="88" customFormat="false" ht="15" hidden="false" customHeight="false" outlineLevel="0" collapsed="false">
      <c r="B88" s="29"/>
      <c r="C88" s="29"/>
      <c r="D88" s="29"/>
      <c r="E88" s="29"/>
      <c r="F88" s="29"/>
      <c r="G88" s="29"/>
      <c r="H88" s="29"/>
      <c r="I88" s="29"/>
      <c r="J88" s="29"/>
      <c r="K88" s="29"/>
      <c r="L88" s="29"/>
      <c r="M88" s="29"/>
      <c r="N88" s="29"/>
      <c r="O88" s="30" t="str">
        <f aca="false">IF(OR($C88="",$D88="",$D88=0,E88=""),"",E88/$D88)</f>
        <v/>
      </c>
      <c r="P88" s="30" t="str">
        <f aca="false">IF(OR($C88="",$D88="",$D88=0,F88=""),"",F88/($D88*Parâmetros!$C$11))</f>
        <v/>
      </c>
      <c r="Q88" s="30" t="str">
        <f aca="false">IF(OR($C88="",G88="",G88=0,H88=""),"",H88/G88)</f>
        <v/>
      </c>
      <c r="R88" s="30" t="str">
        <f aca="false">IF(OR($C88="",$D88="",$D88=0,J88=""),"",J88/$D88)</f>
        <v/>
      </c>
      <c r="S88" s="30" t="str">
        <f aca="false">IF(OR($C88="",K88="",K88=0,L88=""),"",L88/K88)</f>
        <v/>
      </c>
      <c r="T88" s="16" t="str">
        <f aca="false">IF(OR($C88="",N88="",N88=0,M88=""),"",M88/N88)</f>
        <v/>
      </c>
      <c r="U88" s="31" t="str">
        <f aca="false">IF($C88="","",IF(O88="",0,--(O88&gt;=Parâmetros!$C$6))+IF(P88="",0,--(P88&gt;=Parâmetros!$C$10))+IF(Q88="",0,--(Q88&gt;=Parâmetros!$C$7))+IF(R88="",0,--(R88&gt;=Parâmetros!$C$8))+IF(S88="",0,--(S88&gt;=Parâmetros!$C$9)))</f>
        <v/>
      </c>
      <c r="V88" s="17" t="str">
        <f aca="false">IF($C88="","",IF(U88&gt;=3,"Vermelho",IF(U88&gt;=1,"Amarelo","Verde")))</f>
        <v/>
      </c>
    </row>
    <row r="89" customFormat="false" ht="15" hidden="false" customHeight="false" outlineLevel="0" collapsed="false">
      <c r="B89" s="29"/>
      <c r="C89" s="29"/>
      <c r="D89" s="29"/>
      <c r="E89" s="29"/>
      <c r="F89" s="29"/>
      <c r="G89" s="29"/>
      <c r="H89" s="29"/>
      <c r="I89" s="29"/>
      <c r="J89" s="29"/>
      <c r="K89" s="29"/>
      <c r="L89" s="29"/>
      <c r="M89" s="29"/>
      <c r="N89" s="29"/>
      <c r="O89" s="30" t="str">
        <f aca="false">IF(OR($C89="",$D89="",$D89=0,E89=""),"",E89/$D89)</f>
        <v/>
      </c>
      <c r="P89" s="30" t="str">
        <f aca="false">IF(OR($C89="",$D89="",$D89=0,F89=""),"",F89/($D89*Parâmetros!$C$11))</f>
        <v/>
      </c>
      <c r="Q89" s="30" t="str">
        <f aca="false">IF(OR($C89="",G89="",G89=0,H89=""),"",H89/G89)</f>
        <v/>
      </c>
      <c r="R89" s="30" t="str">
        <f aca="false">IF(OR($C89="",$D89="",$D89=0,J89=""),"",J89/$D89)</f>
        <v/>
      </c>
      <c r="S89" s="30" t="str">
        <f aca="false">IF(OR($C89="",K89="",K89=0,L89=""),"",L89/K89)</f>
        <v/>
      </c>
      <c r="T89" s="16" t="str">
        <f aca="false">IF(OR($C89="",N89="",N89=0,M89=""),"",M89/N89)</f>
        <v/>
      </c>
      <c r="U89" s="31" t="str">
        <f aca="false">IF($C89="","",IF(O89="",0,--(O89&gt;=Parâmetros!$C$6))+IF(P89="",0,--(P89&gt;=Parâmetros!$C$10))+IF(Q89="",0,--(Q89&gt;=Parâmetros!$C$7))+IF(R89="",0,--(R89&gt;=Parâmetros!$C$8))+IF(S89="",0,--(S89&gt;=Parâmetros!$C$9)))</f>
        <v/>
      </c>
      <c r="V89" s="17" t="str">
        <f aca="false">IF($C89="","",IF(U89&gt;=3,"Vermelho",IF(U89&gt;=1,"Amarelo","Verde")))</f>
        <v/>
      </c>
    </row>
    <row r="90" customFormat="false" ht="15" hidden="false" customHeight="false" outlineLevel="0" collapsed="false">
      <c r="B90" s="29"/>
      <c r="C90" s="29"/>
      <c r="D90" s="29"/>
      <c r="E90" s="29"/>
      <c r="F90" s="29"/>
      <c r="G90" s="29"/>
      <c r="H90" s="29"/>
      <c r="I90" s="29"/>
      <c r="J90" s="29"/>
      <c r="K90" s="29"/>
      <c r="L90" s="29"/>
      <c r="M90" s="29"/>
      <c r="N90" s="29"/>
      <c r="O90" s="30" t="str">
        <f aca="false">IF(OR($C90="",$D90="",$D90=0,E90=""),"",E90/$D90)</f>
        <v/>
      </c>
      <c r="P90" s="30" t="str">
        <f aca="false">IF(OR($C90="",$D90="",$D90=0,F90=""),"",F90/($D90*Parâmetros!$C$11))</f>
        <v/>
      </c>
      <c r="Q90" s="30" t="str">
        <f aca="false">IF(OR($C90="",G90="",G90=0,H90=""),"",H90/G90)</f>
        <v/>
      </c>
      <c r="R90" s="30" t="str">
        <f aca="false">IF(OR($C90="",$D90="",$D90=0,J90=""),"",J90/$D90)</f>
        <v/>
      </c>
      <c r="S90" s="30" t="str">
        <f aca="false">IF(OR($C90="",K90="",K90=0,L90=""),"",L90/K90)</f>
        <v/>
      </c>
      <c r="T90" s="16" t="str">
        <f aca="false">IF(OR($C90="",N90="",N90=0,M90=""),"",M90/N90)</f>
        <v/>
      </c>
      <c r="U90" s="31" t="str">
        <f aca="false">IF($C90="","",IF(O90="",0,--(O90&gt;=Parâmetros!$C$6))+IF(P90="",0,--(P90&gt;=Parâmetros!$C$10))+IF(Q90="",0,--(Q90&gt;=Parâmetros!$C$7))+IF(R90="",0,--(R90&gt;=Parâmetros!$C$8))+IF(S90="",0,--(S90&gt;=Parâmetros!$C$9)))</f>
        <v/>
      </c>
      <c r="V90" s="17" t="str">
        <f aca="false">IF($C90="","",IF(U90&gt;=3,"Vermelho",IF(U90&gt;=1,"Amarelo","Verde")))</f>
        <v/>
      </c>
    </row>
    <row r="91" customFormat="false" ht="15" hidden="false" customHeight="false" outlineLevel="0" collapsed="false">
      <c r="B91" s="29"/>
      <c r="C91" s="29"/>
      <c r="D91" s="29"/>
      <c r="E91" s="29"/>
      <c r="F91" s="29"/>
      <c r="G91" s="29"/>
      <c r="H91" s="29"/>
      <c r="I91" s="29"/>
      <c r="J91" s="29"/>
      <c r="K91" s="29"/>
      <c r="L91" s="29"/>
      <c r="M91" s="29"/>
      <c r="N91" s="29"/>
      <c r="O91" s="30" t="str">
        <f aca="false">IF(OR($C91="",$D91="",$D91=0,E91=""),"",E91/$D91)</f>
        <v/>
      </c>
      <c r="P91" s="30" t="str">
        <f aca="false">IF(OR($C91="",$D91="",$D91=0,F91=""),"",F91/($D91*Parâmetros!$C$11))</f>
        <v/>
      </c>
      <c r="Q91" s="30" t="str">
        <f aca="false">IF(OR($C91="",G91="",G91=0,H91=""),"",H91/G91)</f>
        <v/>
      </c>
      <c r="R91" s="30" t="str">
        <f aca="false">IF(OR($C91="",$D91="",$D91=0,J91=""),"",J91/$D91)</f>
        <v/>
      </c>
      <c r="S91" s="30" t="str">
        <f aca="false">IF(OR($C91="",K91="",K91=0,L91=""),"",L91/K91)</f>
        <v/>
      </c>
      <c r="T91" s="16" t="str">
        <f aca="false">IF(OR($C91="",N91="",N91=0,M91=""),"",M91/N91)</f>
        <v/>
      </c>
      <c r="U91" s="31" t="str">
        <f aca="false">IF($C91="","",IF(O91="",0,--(O91&gt;=Parâmetros!$C$6))+IF(P91="",0,--(P91&gt;=Parâmetros!$C$10))+IF(Q91="",0,--(Q91&gt;=Parâmetros!$C$7))+IF(R91="",0,--(R91&gt;=Parâmetros!$C$8))+IF(S91="",0,--(S91&gt;=Parâmetros!$C$9)))</f>
        <v/>
      </c>
      <c r="V91" s="17" t="str">
        <f aca="false">IF($C91="","",IF(U91&gt;=3,"Vermelho",IF(U91&gt;=1,"Amarelo","Verde")))</f>
        <v/>
      </c>
    </row>
    <row r="92" customFormat="false" ht="15" hidden="false" customHeight="false" outlineLevel="0" collapsed="false">
      <c r="B92" s="29"/>
      <c r="C92" s="29"/>
      <c r="D92" s="29"/>
      <c r="E92" s="29"/>
      <c r="F92" s="29"/>
      <c r="G92" s="29"/>
      <c r="H92" s="29"/>
      <c r="I92" s="29"/>
      <c r="J92" s="29"/>
      <c r="K92" s="29"/>
      <c r="L92" s="29"/>
      <c r="M92" s="29"/>
      <c r="N92" s="29"/>
      <c r="O92" s="30" t="str">
        <f aca="false">IF(OR($C92="",$D92="",$D92=0,E92=""),"",E92/$D92)</f>
        <v/>
      </c>
      <c r="P92" s="30" t="str">
        <f aca="false">IF(OR($C92="",$D92="",$D92=0,F92=""),"",F92/($D92*Parâmetros!$C$11))</f>
        <v/>
      </c>
      <c r="Q92" s="30" t="str">
        <f aca="false">IF(OR($C92="",G92="",G92=0,H92=""),"",H92/G92)</f>
        <v/>
      </c>
      <c r="R92" s="30" t="str">
        <f aca="false">IF(OR($C92="",$D92="",$D92=0,J92=""),"",J92/$D92)</f>
        <v/>
      </c>
      <c r="S92" s="30" t="str">
        <f aca="false">IF(OR($C92="",K92="",K92=0,L92=""),"",L92/K92)</f>
        <v/>
      </c>
      <c r="T92" s="16" t="str">
        <f aca="false">IF(OR($C92="",N92="",N92=0,M92=""),"",M92/N92)</f>
        <v/>
      </c>
      <c r="U92" s="31" t="str">
        <f aca="false">IF($C92="","",IF(O92="",0,--(O92&gt;=Parâmetros!$C$6))+IF(P92="",0,--(P92&gt;=Parâmetros!$C$10))+IF(Q92="",0,--(Q92&gt;=Parâmetros!$C$7))+IF(R92="",0,--(R92&gt;=Parâmetros!$C$8))+IF(S92="",0,--(S92&gt;=Parâmetros!$C$9)))</f>
        <v/>
      </c>
      <c r="V92" s="17" t="str">
        <f aca="false">IF($C92="","",IF(U92&gt;=3,"Vermelho",IF(U92&gt;=1,"Amarelo","Verde")))</f>
        <v/>
      </c>
    </row>
    <row r="93" customFormat="false" ht="15" hidden="false" customHeight="false" outlineLevel="0" collapsed="false">
      <c r="B93" s="29"/>
      <c r="C93" s="29"/>
      <c r="D93" s="29"/>
      <c r="E93" s="29"/>
      <c r="F93" s="29"/>
      <c r="G93" s="29"/>
      <c r="H93" s="29"/>
      <c r="I93" s="29"/>
      <c r="J93" s="29"/>
      <c r="K93" s="29"/>
      <c r="L93" s="29"/>
      <c r="M93" s="29"/>
      <c r="N93" s="29"/>
      <c r="O93" s="30" t="str">
        <f aca="false">IF(OR($C93="",$D93="",$D93=0,E93=""),"",E93/$D93)</f>
        <v/>
      </c>
      <c r="P93" s="30" t="str">
        <f aca="false">IF(OR($C93="",$D93="",$D93=0,F93=""),"",F93/($D93*Parâmetros!$C$11))</f>
        <v/>
      </c>
      <c r="Q93" s="30" t="str">
        <f aca="false">IF(OR($C93="",G93="",G93=0,H93=""),"",H93/G93)</f>
        <v/>
      </c>
      <c r="R93" s="30" t="str">
        <f aca="false">IF(OR($C93="",$D93="",$D93=0,J93=""),"",J93/$D93)</f>
        <v/>
      </c>
      <c r="S93" s="30" t="str">
        <f aca="false">IF(OR($C93="",K93="",K93=0,L93=""),"",L93/K93)</f>
        <v/>
      </c>
      <c r="T93" s="16" t="str">
        <f aca="false">IF(OR($C93="",N93="",N93=0,M93=""),"",M93/N93)</f>
        <v/>
      </c>
      <c r="U93" s="31" t="str">
        <f aca="false">IF($C93="","",IF(O93="",0,--(O93&gt;=Parâmetros!$C$6))+IF(P93="",0,--(P93&gt;=Parâmetros!$C$10))+IF(Q93="",0,--(Q93&gt;=Parâmetros!$C$7))+IF(R93="",0,--(R93&gt;=Parâmetros!$C$8))+IF(S93="",0,--(S93&gt;=Parâmetros!$C$9)))</f>
        <v/>
      </c>
      <c r="V93" s="17" t="str">
        <f aca="false">IF($C93="","",IF(U93&gt;=3,"Vermelho",IF(U93&gt;=1,"Amarelo","Verde")))</f>
        <v/>
      </c>
    </row>
    <row r="94" customFormat="false" ht="15" hidden="false" customHeight="false" outlineLevel="0" collapsed="false">
      <c r="B94" s="29"/>
      <c r="C94" s="29"/>
      <c r="D94" s="29"/>
      <c r="E94" s="29"/>
      <c r="F94" s="29"/>
      <c r="G94" s="29"/>
      <c r="H94" s="29"/>
      <c r="I94" s="29"/>
      <c r="J94" s="29"/>
      <c r="K94" s="29"/>
      <c r="L94" s="29"/>
      <c r="M94" s="29"/>
      <c r="N94" s="29"/>
      <c r="O94" s="30" t="str">
        <f aca="false">IF(OR($C94="",$D94="",$D94=0,E94=""),"",E94/$D94)</f>
        <v/>
      </c>
      <c r="P94" s="30" t="str">
        <f aca="false">IF(OR($C94="",$D94="",$D94=0,F94=""),"",F94/($D94*Parâmetros!$C$11))</f>
        <v/>
      </c>
      <c r="Q94" s="30" t="str">
        <f aca="false">IF(OR($C94="",G94="",G94=0,H94=""),"",H94/G94)</f>
        <v/>
      </c>
      <c r="R94" s="30" t="str">
        <f aca="false">IF(OR($C94="",$D94="",$D94=0,J94=""),"",J94/$D94)</f>
        <v/>
      </c>
      <c r="S94" s="30" t="str">
        <f aca="false">IF(OR($C94="",K94="",K94=0,L94=""),"",L94/K94)</f>
        <v/>
      </c>
      <c r="T94" s="16" t="str">
        <f aca="false">IF(OR($C94="",N94="",N94=0,M94=""),"",M94/N94)</f>
        <v/>
      </c>
      <c r="U94" s="31" t="str">
        <f aca="false">IF($C94="","",IF(O94="",0,--(O94&gt;=Parâmetros!$C$6))+IF(P94="",0,--(P94&gt;=Parâmetros!$C$10))+IF(Q94="",0,--(Q94&gt;=Parâmetros!$C$7))+IF(R94="",0,--(R94&gt;=Parâmetros!$C$8))+IF(S94="",0,--(S94&gt;=Parâmetros!$C$9)))</f>
        <v/>
      </c>
      <c r="V94" s="17" t="str">
        <f aca="false">IF($C94="","",IF(U94&gt;=3,"Vermelho",IF(U94&gt;=1,"Amarelo","Verde")))</f>
        <v/>
      </c>
    </row>
    <row r="95" customFormat="false" ht="15" hidden="false" customHeight="false" outlineLevel="0" collapsed="false">
      <c r="B95" s="29"/>
      <c r="C95" s="29"/>
      <c r="D95" s="29"/>
      <c r="E95" s="29"/>
      <c r="F95" s="29"/>
      <c r="G95" s="29"/>
      <c r="H95" s="29"/>
      <c r="I95" s="29"/>
      <c r="J95" s="29"/>
      <c r="K95" s="29"/>
      <c r="L95" s="29"/>
      <c r="M95" s="29"/>
      <c r="N95" s="29"/>
      <c r="O95" s="30" t="str">
        <f aca="false">IF(OR($C95="",$D95="",$D95=0,E95=""),"",E95/$D95)</f>
        <v/>
      </c>
      <c r="P95" s="30" t="str">
        <f aca="false">IF(OR($C95="",$D95="",$D95=0,F95=""),"",F95/($D95*Parâmetros!$C$11))</f>
        <v/>
      </c>
      <c r="Q95" s="30" t="str">
        <f aca="false">IF(OR($C95="",G95="",G95=0,H95=""),"",H95/G95)</f>
        <v/>
      </c>
      <c r="R95" s="30" t="str">
        <f aca="false">IF(OR($C95="",$D95="",$D95=0,J95=""),"",J95/$D95)</f>
        <v/>
      </c>
      <c r="S95" s="30" t="str">
        <f aca="false">IF(OR($C95="",K95="",K95=0,L95=""),"",L95/K95)</f>
        <v/>
      </c>
      <c r="T95" s="16" t="str">
        <f aca="false">IF(OR($C95="",N95="",N95=0,M95=""),"",M95/N95)</f>
        <v/>
      </c>
      <c r="U95" s="31" t="str">
        <f aca="false">IF($C95="","",IF(O95="",0,--(O95&gt;=Parâmetros!$C$6))+IF(P95="",0,--(P95&gt;=Parâmetros!$C$10))+IF(Q95="",0,--(Q95&gt;=Parâmetros!$C$7))+IF(R95="",0,--(R95&gt;=Parâmetros!$C$8))+IF(S95="",0,--(S95&gt;=Parâmetros!$C$9)))</f>
        <v/>
      </c>
      <c r="V95" s="17" t="str">
        <f aca="false">IF($C95="","",IF(U95&gt;=3,"Vermelho",IF(U95&gt;=1,"Amarelo","Verde")))</f>
        <v/>
      </c>
    </row>
    <row r="96" customFormat="false" ht="15" hidden="false" customHeight="false" outlineLevel="0" collapsed="false">
      <c r="B96" s="29"/>
      <c r="C96" s="29"/>
      <c r="D96" s="29"/>
      <c r="E96" s="29"/>
      <c r="F96" s="29"/>
      <c r="G96" s="29"/>
      <c r="H96" s="29"/>
      <c r="I96" s="29"/>
      <c r="J96" s="29"/>
      <c r="K96" s="29"/>
      <c r="L96" s="29"/>
      <c r="M96" s="29"/>
      <c r="N96" s="29"/>
      <c r="O96" s="30" t="str">
        <f aca="false">IF(OR($C96="",$D96="",$D96=0,E96=""),"",E96/$D96)</f>
        <v/>
      </c>
      <c r="P96" s="30" t="str">
        <f aca="false">IF(OR($C96="",$D96="",$D96=0,F96=""),"",F96/($D96*Parâmetros!$C$11))</f>
        <v/>
      </c>
      <c r="Q96" s="30" t="str">
        <f aca="false">IF(OR($C96="",G96="",G96=0,H96=""),"",H96/G96)</f>
        <v/>
      </c>
      <c r="R96" s="30" t="str">
        <f aca="false">IF(OR($C96="",$D96="",$D96=0,J96=""),"",J96/$D96)</f>
        <v/>
      </c>
      <c r="S96" s="30" t="str">
        <f aca="false">IF(OR($C96="",K96="",K96=0,L96=""),"",L96/K96)</f>
        <v/>
      </c>
      <c r="T96" s="16" t="str">
        <f aca="false">IF(OR($C96="",N96="",N96=0,M96=""),"",M96/N96)</f>
        <v/>
      </c>
      <c r="U96" s="31" t="str">
        <f aca="false">IF($C96="","",IF(O96="",0,--(O96&gt;=Parâmetros!$C$6))+IF(P96="",0,--(P96&gt;=Parâmetros!$C$10))+IF(Q96="",0,--(Q96&gt;=Parâmetros!$C$7))+IF(R96="",0,--(R96&gt;=Parâmetros!$C$8))+IF(S96="",0,--(S96&gt;=Parâmetros!$C$9)))</f>
        <v/>
      </c>
      <c r="V96" s="17" t="str">
        <f aca="false">IF($C96="","",IF(U96&gt;=3,"Vermelho",IF(U96&gt;=1,"Amarelo","Verde")))</f>
        <v/>
      </c>
    </row>
    <row r="97" customFormat="false" ht="15" hidden="false" customHeight="false" outlineLevel="0" collapsed="false">
      <c r="B97" s="29"/>
      <c r="C97" s="29"/>
      <c r="D97" s="29"/>
      <c r="E97" s="29"/>
      <c r="F97" s="29"/>
      <c r="G97" s="29"/>
      <c r="H97" s="29"/>
      <c r="I97" s="29"/>
      <c r="J97" s="29"/>
      <c r="K97" s="29"/>
      <c r="L97" s="29"/>
      <c r="M97" s="29"/>
      <c r="N97" s="29"/>
      <c r="O97" s="30" t="str">
        <f aca="false">IF(OR($C97="",$D97="",$D97=0,E97=""),"",E97/$D97)</f>
        <v/>
      </c>
      <c r="P97" s="30" t="str">
        <f aca="false">IF(OR($C97="",$D97="",$D97=0,F97=""),"",F97/($D97*Parâmetros!$C$11))</f>
        <v/>
      </c>
      <c r="Q97" s="30" t="str">
        <f aca="false">IF(OR($C97="",G97="",G97=0,H97=""),"",H97/G97)</f>
        <v/>
      </c>
      <c r="R97" s="30" t="str">
        <f aca="false">IF(OR($C97="",$D97="",$D97=0,J97=""),"",J97/$D97)</f>
        <v/>
      </c>
      <c r="S97" s="30" t="str">
        <f aca="false">IF(OR($C97="",K97="",K97=0,L97=""),"",L97/K97)</f>
        <v/>
      </c>
      <c r="T97" s="16" t="str">
        <f aca="false">IF(OR($C97="",N97="",N97=0,M97=""),"",M97/N97)</f>
        <v/>
      </c>
      <c r="U97" s="31" t="str">
        <f aca="false">IF($C97="","",IF(O97="",0,--(O97&gt;=Parâmetros!$C$6))+IF(P97="",0,--(P97&gt;=Parâmetros!$C$10))+IF(Q97="",0,--(Q97&gt;=Parâmetros!$C$7))+IF(R97="",0,--(R97&gt;=Parâmetros!$C$8))+IF(S97="",0,--(S97&gt;=Parâmetros!$C$9)))</f>
        <v/>
      </c>
      <c r="V97" s="17" t="str">
        <f aca="false">IF($C97="","",IF(U97&gt;=3,"Vermelho",IF(U97&gt;=1,"Amarelo","Verde")))</f>
        <v/>
      </c>
    </row>
    <row r="98" customFormat="false" ht="15" hidden="false" customHeight="false" outlineLevel="0" collapsed="false">
      <c r="B98" s="29"/>
      <c r="C98" s="29"/>
      <c r="D98" s="29"/>
      <c r="E98" s="29"/>
      <c r="F98" s="29"/>
      <c r="G98" s="29"/>
      <c r="H98" s="29"/>
      <c r="I98" s="29"/>
      <c r="J98" s="29"/>
      <c r="K98" s="29"/>
      <c r="L98" s="29"/>
      <c r="M98" s="29"/>
      <c r="N98" s="29"/>
      <c r="O98" s="30" t="str">
        <f aca="false">IF(OR($C98="",$D98="",$D98=0,E98=""),"",E98/$D98)</f>
        <v/>
      </c>
      <c r="P98" s="30" t="str">
        <f aca="false">IF(OR($C98="",$D98="",$D98=0,F98=""),"",F98/($D98*Parâmetros!$C$11))</f>
        <v/>
      </c>
      <c r="Q98" s="30" t="str">
        <f aca="false">IF(OR($C98="",G98="",G98=0,H98=""),"",H98/G98)</f>
        <v/>
      </c>
      <c r="R98" s="30" t="str">
        <f aca="false">IF(OR($C98="",$D98="",$D98=0,J98=""),"",J98/$D98)</f>
        <v/>
      </c>
      <c r="S98" s="30" t="str">
        <f aca="false">IF(OR($C98="",K98="",K98=0,L98=""),"",L98/K98)</f>
        <v/>
      </c>
      <c r="T98" s="16" t="str">
        <f aca="false">IF(OR($C98="",N98="",N98=0,M98=""),"",M98/N98)</f>
        <v/>
      </c>
      <c r="U98" s="31" t="str">
        <f aca="false">IF($C98="","",IF(O98="",0,--(O98&gt;=Parâmetros!$C$6))+IF(P98="",0,--(P98&gt;=Parâmetros!$C$10))+IF(Q98="",0,--(Q98&gt;=Parâmetros!$C$7))+IF(R98="",0,--(R98&gt;=Parâmetros!$C$8))+IF(S98="",0,--(S98&gt;=Parâmetros!$C$9)))</f>
        <v/>
      </c>
      <c r="V98" s="17" t="str">
        <f aca="false">IF($C98="","",IF(U98&gt;=3,"Vermelho",IF(U98&gt;=1,"Amarelo","Verde")))</f>
        <v/>
      </c>
    </row>
    <row r="99" customFormat="false" ht="15" hidden="false" customHeight="false" outlineLevel="0" collapsed="false">
      <c r="B99" s="29"/>
      <c r="C99" s="29"/>
      <c r="D99" s="29"/>
      <c r="E99" s="29"/>
      <c r="F99" s="29"/>
      <c r="G99" s="29"/>
      <c r="H99" s="29"/>
      <c r="I99" s="29"/>
      <c r="J99" s="29"/>
      <c r="K99" s="29"/>
      <c r="L99" s="29"/>
      <c r="M99" s="29"/>
      <c r="N99" s="29"/>
      <c r="O99" s="30" t="str">
        <f aca="false">IF(OR($C99="",$D99="",$D99=0,E99=""),"",E99/$D99)</f>
        <v/>
      </c>
      <c r="P99" s="30" t="str">
        <f aca="false">IF(OR($C99="",$D99="",$D99=0,F99=""),"",F99/($D99*Parâmetros!$C$11))</f>
        <v/>
      </c>
      <c r="Q99" s="30" t="str">
        <f aca="false">IF(OR($C99="",G99="",G99=0,H99=""),"",H99/G99)</f>
        <v/>
      </c>
      <c r="R99" s="30" t="str">
        <f aca="false">IF(OR($C99="",$D99="",$D99=0,J99=""),"",J99/$D99)</f>
        <v/>
      </c>
      <c r="S99" s="30" t="str">
        <f aca="false">IF(OR($C99="",K99="",K99=0,L99=""),"",L99/K99)</f>
        <v/>
      </c>
      <c r="T99" s="16" t="str">
        <f aca="false">IF(OR($C99="",N99="",N99=0,M99=""),"",M99/N99)</f>
        <v/>
      </c>
      <c r="U99" s="31" t="str">
        <f aca="false">IF($C99="","",IF(O99="",0,--(O99&gt;=Parâmetros!$C$6))+IF(P99="",0,--(P99&gt;=Parâmetros!$C$10))+IF(Q99="",0,--(Q99&gt;=Parâmetros!$C$7))+IF(R99="",0,--(R99&gt;=Parâmetros!$C$8))+IF(S99="",0,--(S99&gt;=Parâmetros!$C$9)))</f>
        <v/>
      </c>
      <c r="V99" s="17" t="str">
        <f aca="false">IF($C99="","",IF(U99&gt;=3,"Vermelho",IF(U99&gt;=1,"Amarelo","Verde")))</f>
        <v/>
      </c>
    </row>
    <row r="100" customFormat="false" ht="15" hidden="false" customHeight="false" outlineLevel="0" collapsed="false">
      <c r="B100" s="29"/>
      <c r="C100" s="29"/>
      <c r="D100" s="29"/>
      <c r="E100" s="29"/>
      <c r="F100" s="29"/>
      <c r="G100" s="29"/>
      <c r="H100" s="29"/>
      <c r="I100" s="29"/>
      <c r="J100" s="29"/>
      <c r="K100" s="29"/>
      <c r="L100" s="29"/>
      <c r="M100" s="29"/>
      <c r="N100" s="29"/>
      <c r="O100" s="30" t="str">
        <f aca="false">IF(OR($C100="",$D100="",$D100=0,E100=""),"",E100/$D100)</f>
        <v/>
      </c>
      <c r="P100" s="30" t="str">
        <f aca="false">IF(OR($C100="",$D100="",$D100=0,F100=""),"",F100/($D100*Parâmetros!$C$11))</f>
        <v/>
      </c>
      <c r="Q100" s="30" t="str">
        <f aca="false">IF(OR($C100="",G100="",G100=0,H100=""),"",H100/G100)</f>
        <v/>
      </c>
      <c r="R100" s="30" t="str">
        <f aca="false">IF(OR($C100="",$D100="",$D100=0,J100=""),"",J100/$D100)</f>
        <v/>
      </c>
      <c r="S100" s="30" t="str">
        <f aca="false">IF(OR($C100="",K100="",K100=0,L100=""),"",L100/K100)</f>
        <v/>
      </c>
      <c r="T100" s="16" t="str">
        <f aca="false">IF(OR($C100="",N100="",N100=0,M100=""),"",M100/N100)</f>
        <v/>
      </c>
      <c r="U100" s="31" t="str">
        <f aca="false">IF($C100="","",IF(O100="",0,--(O100&gt;=Parâmetros!$C$6))+IF(P100="",0,--(P100&gt;=Parâmetros!$C$10))+IF(Q100="",0,--(Q100&gt;=Parâmetros!$C$7))+IF(R100="",0,--(R100&gt;=Parâmetros!$C$8))+IF(S100="",0,--(S100&gt;=Parâmetros!$C$9)))</f>
        <v/>
      </c>
      <c r="V100" s="17" t="str">
        <f aca="false">IF($C100="","",IF(U100&gt;=3,"Vermelho",IF(U100&gt;=1,"Amarelo","Verde")))</f>
        <v/>
      </c>
    </row>
    <row r="101" customFormat="false" ht="15" hidden="false" customHeight="false" outlineLevel="0" collapsed="false">
      <c r="B101" s="29"/>
      <c r="C101" s="29"/>
      <c r="D101" s="29"/>
      <c r="E101" s="29"/>
      <c r="F101" s="29"/>
      <c r="G101" s="29"/>
      <c r="H101" s="29"/>
      <c r="I101" s="29"/>
      <c r="J101" s="29"/>
      <c r="K101" s="29"/>
      <c r="L101" s="29"/>
      <c r="M101" s="29"/>
      <c r="N101" s="29"/>
      <c r="O101" s="30" t="str">
        <f aca="false">IF(OR($C101="",$D101="",$D101=0,E101=""),"",E101/$D101)</f>
        <v/>
      </c>
      <c r="P101" s="30" t="str">
        <f aca="false">IF(OR($C101="",$D101="",$D101=0,F101=""),"",F101/($D101*Parâmetros!$C$11))</f>
        <v/>
      </c>
      <c r="Q101" s="30" t="str">
        <f aca="false">IF(OR($C101="",G101="",G101=0,H101=""),"",H101/G101)</f>
        <v/>
      </c>
      <c r="R101" s="30" t="str">
        <f aca="false">IF(OR($C101="",$D101="",$D101=0,J101=""),"",J101/$D101)</f>
        <v/>
      </c>
      <c r="S101" s="30" t="str">
        <f aca="false">IF(OR($C101="",K101="",K101=0,L101=""),"",L101/K101)</f>
        <v/>
      </c>
      <c r="T101" s="16" t="str">
        <f aca="false">IF(OR($C101="",N101="",N101=0,M101=""),"",M101/N101)</f>
        <v/>
      </c>
      <c r="U101" s="31" t="str">
        <f aca="false">IF($C101="","",IF(O101="",0,--(O101&gt;=Parâmetros!$C$6))+IF(P101="",0,--(P101&gt;=Parâmetros!$C$10))+IF(Q101="",0,--(Q101&gt;=Parâmetros!$C$7))+IF(R101="",0,--(R101&gt;=Parâmetros!$C$8))+IF(S101="",0,--(S101&gt;=Parâmetros!$C$9)))</f>
        <v/>
      </c>
      <c r="V101" s="17" t="str">
        <f aca="false">IF($C101="","",IF(U101&gt;=3,"Vermelho",IF(U101&gt;=1,"Amarelo","Verde")))</f>
        <v/>
      </c>
    </row>
    <row r="102" customFormat="false" ht="15" hidden="false" customHeight="false" outlineLevel="0" collapsed="false">
      <c r="B102" s="29"/>
      <c r="C102" s="29"/>
      <c r="D102" s="29"/>
      <c r="E102" s="29"/>
      <c r="F102" s="29"/>
      <c r="G102" s="29"/>
      <c r="H102" s="29"/>
      <c r="I102" s="29"/>
      <c r="J102" s="29"/>
      <c r="K102" s="29"/>
      <c r="L102" s="29"/>
      <c r="M102" s="29"/>
      <c r="N102" s="29"/>
      <c r="O102" s="30" t="str">
        <f aca="false">IF(OR($C102="",$D102="",$D102=0,E102=""),"",E102/$D102)</f>
        <v/>
      </c>
      <c r="P102" s="30" t="str">
        <f aca="false">IF(OR($C102="",$D102="",$D102=0,F102=""),"",F102/($D102*Parâmetros!$C$11))</f>
        <v/>
      </c>
      <c r="Q102" s="30" t="str">
        <f aca="false">IF(OR($C102="",G102="",G102=0,H102=""),"",H102/G102)</f>
        <v/>
      </c>
      <c r="R102" s="30" t="str">
        <f aca="false">IF(OR($C102="",$D102="",$D102=0,J102=""),"",J102/$D102)</f>
        <v/>
      </c>
      <c r="S102" s="30" t="str">
        <f aca="false">IF(OR($C102="",K102="",K102=0,L102=""),"",L102/K102)</f>
        <v/>
      </c>
      <c r="T102" s="16" t="str">
        <f aca="false">IF(OR($C102="",N102="",N102=0,M102=""),"",M102/N102)</f>
        <v/>
      </c>
      <c r="U102" s="31" t="str">
        <f aca="false">IF($C102="","",IF(O102="",0,--(O102&gt;=Parâmetros!$C$6))+IF(P102="",0,--(P102&gt;=Parâmetros!$C$10))+IF(Q102="",0,--(Q102&gt;=Parâmetros!$C$7))+IF(R102="",0,--(R102&gt;=Parâmetros!$C$8))+IF(S102="",0,--(S102&gt;=Parâmetros!$C$9)))</f>
        <v/>
      </c>
      <c r="V102" s="17" t="str">
        <f aca="false">IF($C102="","",IF(U102&gt;=3,"Vermelho",IF(U102&gt;=1,"Amarelo","Verde")))</f>
        <v/>
      </c>
    </row>
    <row r="103" customFormat="false" ht="15" hidden="false" customHeight="false" outlineLevel="0" collapsed="false">
      <c r="B103" s="29"/>
      <c r="C103" s="29"/>
      <c r="D103" s="29"/>
      <c r="E103" s="29"/>
      <c r="F103" s="29"/>
      <c r="G103" s="29"/>
      <c r="H103" s="29"/>
      <c r="I103" s="29"/>
      <c r="J103" s="29"/>
      <c r="K103" s="29"/>
      <c r="L103" s="29"/>
      <c r="M103" s="29"/>
      <c r="N103" s="29"/>
      <c r="O103" s="30" t="str">
        <f aca="false">IF(OR($C103="",$D103="",$D103=0,E103=""),"",E103/$D103)</f>
        <v/>
      </c>
      <c r="P103" s="30" t="str">
        <f aca="false">IF(OR($C103="",$D103="",$D103=0,F103=""),"",F103/($D103*Parâmetros!$C$11))</f>
        <v/>
      </c>
      <c r="Q103" s="30" t="str">
        <f aca="false">IF(OR($C103="",G103="",G103=0,H103=""),"",H103/G103)</f>
        <v/>
      </c>
      <c r="R103" s="30" t="str">
        <f aca="false">IF(OR($C103="",$D103="",$D103=0,J103=""),"",J103/$D103)</f>
        <v/>
      </c>
      <c r="S103" s="30" t="str">
        <f aca="false">IF(OR($C103="",K103="",K103=0,L103=""),"",L103/K103)</f>
        <v/>
      </c>
      <c r="T103" s="16" t="str">
        <f aca="false">IF(OR($C103="",N103="",N103=0,M103=""),"",M103/N103)</f>
        <v/>
      </c>
      <c r="U103" s="31" t="str">
        <f aca="false">IF($C103="","",IF(O103="",0,--(O103&gt;=Parâmetros!$C$6))+IF(P103="",0,--(P103&gt;=Parâmetros!$C$10))+IF(Q103="",0,--(Q103&gt;=Parâmetros!$C$7))+IF(R103="",0,--(R103&gt;=Parâmetros!$C$8))+IF(S103="",0,--(S103&gt;=Parâmetros!$C$9)))</f>
        <v/>
      </c>
      <c r="V103" s="17" t="str">
        <f aca="false">IF($C103="","",IF(U103&gt;=3,"Vermelho",IF(U103&gt;=1,"Amarelo","Verde")))</f>
        <v/>
      </c>
    </row>
    <row r="104" customFormat="false" ht="15" hidden="false" customHeight="false" outlineLevel="0" collapsed="false">
      <c r="B104" s="29"/>
      <c r="C104" s="29"/>
      <c r="D104" s="29"/>
      <c r="E104" s="29"/>
      <c r="F104" s="29"/>
      <c r="G104" s="29"/>
      <c r="H104" s="29"/>
      <c r="I104" s="29"/>
      <c r="J104" s="29"/>
      <c r="K104" s="29"/>
      <c r="L104" s="29"/>
      <c r="M104" s="29"/>
      <c r="N104" s="29"/>
      <c r="O104" s="30" t="str">
        <f aca="false">IF(OR($C104="",$D104="",$D104=0,E104=""),"",E104/$D104)</f>
        <v/>
      </c>
      <c r="P104" s="30" t="str">
        <f aca="false">IF(OR($C104="",$D104="",$D104=0,F104=""),"",F104/($D104*Parâmetros!$C$11))</f>
        <v/>
      </c>
      <c r="Q104" s="30" t="str">
        <f aca="false">IF(OR($C104="",G104="",G104=0,H104=""),"",H104/G104)</f>
        <v/>
      </c>
      <c r="R104" s="30" t="str">
        <f aca="false">IF(OR($C104="",$D104="",$D104=0,J104=""),"",J104/$D104)</f>
        <v/>
      </c>
      <c r="S104" s="30" t="str">
        <f aca="false">IF(OR($C104="",K104="",K104=0,L104=""),"",L104/K104)</f>
        <v/>
      </c>
      <c r="T104" s="16" t="str">
        <f aca="false">IF(OR($C104="",N104="",N104=0,M104=""),"",M104/N104)</f>
        <v/>
      </c>
      <c r="U104" s="31" t="str">
        <f aca="false">IF($C104="","",IF(O104="",0,--(O104&gt;=Parâmetros!$C$6))+IF(P104="",0,--(P104&gt;=Parâmetros!$C$10))+IF(Q104="",0,--(Q104&gt;=Parâmetros!$C$7))+IF(R104="",0,--(R104&gt;=Parâmetros!$C$8))+IF(S104="",0,--(S104&gt;=Parâmetros!$C$9)))</f>
        <v/>
      </c>
      <c r="V104" s="17" t="str">
        <f aca="false">IF($C104="","",IF(U104&gt;=3,"Vermelho",IF(U104&gt;=1,"Amarelo","Verde")))</f>
        <v/>
      </c>
    </row>
    <row r="105" customFormat="false" ht="15" hidden="false" customHeight="false" outlineLevel="0" collapsed="false">
      <c r="B105" s="29"/>
      <c r="C105" s="29"/>
      <c r="D105" s="29"/>
      <c r="E105" s="29"/>
      <c r="F105" s="29"/>
      <c r="G105" s="29"/>
      <c r="H105" s="29"/>
      <c r="I105" s="29"/>
      <c r="J105" s="29"/>
      <c r="K105" s="29"/>
      <c r="L105" s="29"/>
      <c r="M105" s="29"/>
      <c r="N105" s="29"/>
      <c r="O105" s="30" t="str">
        <f aca="false">IF(OR($C105="",$D105="",$D105=0,E105=""),"",E105/$D105)</f>
        <v/>
      </c>
      <c r="P105" s="30" t="str">
        <f aca="false">IF(OR($C105="",$D105="",$D105=0,F105=""),"",F105/($D105*Parâmetros!$C$11))</f>
        <v/>
      </c>
      <c r="Q105" s="30" t="str">
        <f aca="false">IF(OR($C105="",G105="",G105=0,H105=""),"",H105/G105)</f>
        <v/>
      </c>
      <c r="R105" s="30" t="str">
        <f aca="false">IF(OR($C105="",$D105="",$D105=0,J105=""),"",J105/$D105)</f>
        <v/>
      </c>
      <c r="S105" s="30" t="str">
        <f aca="false">IF(OR($C105="",K105="",K105=0,L105=""),"",L105/K105)</f>
        <v/>
      </c>
      <c r="T105" s="16" t="str">
        <f aca="false">IF(OR($C105="",N105="",N105=0,M105=""),"",M105/N105)</f>
        <v/>
      </c>
      <c r="U105" s="31" t="str">
        <f aca="false">IF($C105="","",IF(O105="",0,--(O105&gt;=Parâmetros!$C$6))+IF(P105="",0,--(P105&gt;=Parâmetros!$C$10))+IF(Q105="",0,--(Q105&gt;=Parâmetros!$C$7))+IF(R105="",0,--(R105&gt;=Parâmetros!$C$8))+IF(S105="",0,--(S105&gt;=Parâmetros!$C$9)))</f>
        <v/>
      </c>
      <c r="V105" s="17" t="str">
        <f aca="false">IF($C105="","",IF(U105&gt;=3,"Vermelho",IF(U105&gt;=1,"Amarelo","Verde")))</f>
        <v/>
      </c>
    </row>
    <row r="106" customFormat="false" ht="15" hidden="false" customHeight="false" outlineLevel="0" collapsed="false">
      <c r="B106" s="29"/>
      <c r="C106" s="29"/>
      <c r="D106" s="29"/>
      <c r="E106" s="29"/>
      <c r="F106" s="29"/>
      <c r="G106" s="29"/>
      <c r="H106" s="29"/>
      <c r="I106" s="29"/>
      <c r="J106" s="29"/>
      <c r="K106" s="29"/>
      <c r="L106" s="29"/>
      <c r="M106" s="29"/>
      <c r="N106" s="29"/>
      <c r="O106" s="30" t="str">
        <f aca="false">IF(OR($C106="",$D106="",$D106=0,E106=""),"",E106/$D106)</f>
        <v/>
      </c>
      <c r="P106" s="30" t="str">
        <f aca="false">IF(OR($C106="",$D106="",$D106=0,F106=""),"",F106/($D106*Parâmetros!$C$11))</f>
        <v/>
      </c>
      <c r="Q106" s="30" t="str">
        <f aca="false">IF(OR($C106="",G106="",G106=0,H106=""),"",H106/G106)</f>
        <v/>
      </c>
      <c r="R106" s="30" t="str">
        <f aca="false">IF(OR($C106="",$D106="",$D106=0,J106=""),"",J106/$D106)</f>
        <v/>
      </c>
      <c r="S106" s="30" t="str">
        <f aca="false">IF(OR($C106="",K106="",K106=0,L106=""),"",L106/K106)</f>
        <v/>
      </c>
      <c r="T106" s="16" t="str">
        <f aca="false">IF(OR($C106="",N106="",N106=0,M106=""),"",M106/N106)</f>
        <v/>
      </c>
      <c r="U106" s="31" t="str">
        <f aca="false">IF($C106="","",IF(O106="",0,--(O106&gt;=Parâmetros!$C$6))+IF(P106="",0,--(P106&gt;=Parâmetros!$C$10))+IF(Q106="",0,--(Q106&gt;=Parâmetros!$C$7))+IF(R106="",0,--(R106&gt;=Parâmetros!$C$8))+IF(S106="",0,--(S106&gt;=Parâmetros!$C$9)))</f>
        <v/>
      </c>
      <c r="V106" s="17" t="str">
        <f aca="false">IF($C106="","",IF(U106&gt;=3,"Vermelho",IF(U106&gt;=1,"Amarelo","Verde")))</f>
        <v/>
      </c>
    </row>
    <row r="107" customFormat="false" ht="15" hidden="false" customHeight="false" outlineLevel="0" collapsed="false">
      <c r="B107" s="29"/>
      <c r="C107" s="29"/>
      <c r="D107" s="29"/>
      <c r="E107" s="29"/>
      <c r="F107" s="29"/>
      <c r="G107" s="29"/>
      <c r="H107" s="29"/>
      <c r="I107" s="29"/>
      <c r="J107" s="29"/>
      <c r="K107" s="29"/>
      <c r="L107" s="29"/>
      <c r="M107" s="29"/>
      <c r="N107" s="29"/>
      <c r="O107" s="30" t="str">
        <f aca="false">IF(OR($C107="",$D107="",$D107=0,E107=""),"",E107/$D107)</f>
        <v/>
      </c>
      <c r="P107" s="30" t="str">
        <f aca="false">IF(OR($C107="",$D107="",$D107=0,F107=""),"",F107/($D107*Parâmetros!$C$11))</f>
        <v/>
      </c>
      <c r="Q107" s="30" t="str">
        <f aca="false">IF(OR($C107="",G107="",G107=0,H107=""),"",H107/G107)</f>
        <v/>
      </c>
      <c r="R107" s="30" t="str">
        <f aca="false">IF(OR($C107="",$D107="",$D107=0,J107=""),"",J107/$D107)</f>
        <v/>
      </c>
      <c r="S107" s="30" t="str">
        <f aca="false">IF(OR($C107="",K107="",K107=0,L107=""),"",L107/K107)</f>
        <v/>
      </c>
      <c r="T107" s="16" t="str">
        <f aca="false">IF(OR($C107="",N107="",N107=0,M107=""),"",M107/N107)</f>
        <v/>
      </c>
      <c r="U107" s="31" t="str">
        <f aca="false">IF($C107="","",IF(O107="",0,--(O107&gt;=Parâmetros!$C$6))+IF(P107="",0,--(P107&gt;=Parâmetros!$C$10))+IF(Q107="",0,--(Q107&gt;=Parâmetros!$C$7))+IF(R107="",0,--(R107&gt;=Parâmetros!$C$8))+IF(S107="",0,--(S107&gt;=Parâmetros!$C$9)))</f>
        <v/>
      </c>
      <c r="V107" s="17" t="str">
        <f aca="false">IF($C107="","",IF(U107&gt;=3,"Vermelho",IF(U107&gt;=1,"Amarelo","Verde")))</f>
        <v/>
      </c>
    </row>
    <row r="108" customFormat="false" ht="15" hidden="false" customHeight="false" outlineLevel="0" collapsed="false">
      <c r="B108" s="29"/>
      <c r="C108" s="29"/>
      <c r="D108" s="29"/>
      <c r="E108" s="29"/>
      <c r="F108" s="29"/>
      <c r="G108" s="29"/>
      <c r="H108" s="29"/>
      <c r="I108" s="29"/>
      <c r="J108" s="29"/>
      <c r="K108" s="29"/>
      <c r="L108" s="29"/>
      <c r="M108" s="29"/>
      <c r="N108" s="29"/>
      <c r="O108" s="30" t="str">
        <f aca="false">IF(OR($C108="",$D108="",$D108=0,E108=""),"",E108/$D108)</f>
        <v/>
      </c>
      <c r="P108" s="30" t="str">
        <f aca="false">IF(OR($C108="",$D108="",$D108=0,F108=""),"",F108/($D108*Parâmetros!$C$11))</f>
        <v/>
      </c>
      <c r="Q108" s="30" t="str">
        <f aca="false">IF(OR($C108="",G108="",G108=0,H108=""),"",H108/G108)</f>
        <v/>
      </c>
      <c r="R108" s="30" t="str">
        <f aca="false">IF(OR($C108="",$D108="",$D108=0,J108=""),"",J108/$D108)</f>
        <v/>
      </c>
      <c r="S108" s="30" t="str">
        <f aca="false">IF(OR($C108="",K108="",K108=0,L108=""),"",L108/K108)</f>
        <v/>
      </c>
      <c r="T108" s="16" t="str">
        <f aca="false">IF(OR($C108="",N108="",N108=0,M108=""),"",M108/N108)</f>
        <v/>
      </c>
      <c r="U108" s="31" t="str">
        <f aca="false">IF($C108="","",IF(O108="",0,--(O108&gt;=Parâmetros!$C$6))+IF(P108="",0,--(P108&gt;=Parâmetros!$C$10))+IF(Q108="",0,--(Q108&gt;=Parâmetros!$C$7))+IF(R108="",0,--(R108&gt;=Parâmetros!$C$8))+IF(S108="",0,--(S108&gt;=Parâmetros!$C$9)))</f>
        <v/>
      </c>
      <c r="V108" s="17" t="str">
        <f aca="false">IF($C108="","",IF(U108&gt;=3,"Vermelho",IF(U108&gt;=1,"Amarelo","Verde")))</f>
        <v/>
      </c>
    </row>
    <row r="109" customFormat="false" ht="15" hidden="false" customHeight="false" outlineLevel="0" collapsed="false">
      <c r="B109" s="29"/>
      <c r="C109" s="29"/>
      <c r="D109" s="29"/>
      <c r="E109" s="29"/>
      <c r="F109" s="29"/>
      <c r="G109" s="29"/>
      <c r="H109" s="29"/>
      <c r="I109" s="29"/>
      <c r="J109" s="29"/>
      <c r="K109" s="29"/>
      <c r="L109" s="29"/>
      <c r="M109" s="29"/>
      <c r="N109" s="29"/>
      <c r="O109" s="30" t="str">
        <f aca="false">IF(OR($C109="",$D109="",$D109=0,E109=""),"",E109/$D109)</f>
        <v/>
      </c>
      <c r="P109" s="30" t="str">
        <f aca="false">IF(OR($C109="",$D109="",$D109=0,F109=""),"",F109/($D109*Parâmetros!$C$11))</f>
        <v/>
      </c>
      <c r="Q109" s="30" t="str">
        <f aca="false">IF(OR($C109="",G109="",G109=0,H109=""),"",H109/G109)</f>
        <v/>
      </c>
      <c r="R109" s="30" t="str">
        <f aca="false">IF(OR($C109="",$D109="",$D109=0,J109=""),"",J109/$D109)</f>
        <v/>
      </c>
      <c r="S109" s="30" t="str">
        <f aca="false">IF(OR($C109="",K109="",K109=0,L109=""),"",L109/K109)</f>
        <v/>
      </c>
      <c r="T109" s="16" t="str">
        <f aca="false">IF(OR($C109="",N109="",N109=0,M109=""),"",M109/N109)</f>
        <v/>
      </c>
      <c r="U109" s="31" t="str">
        <f aca="false">IF($C109="","",IF(O109="",0,--(O109&gt;=Parâmetros!$C$6))+IF(P109="",0,--(P109&gt;=Parâmetros!$C$10))+IF(Q109="",0,--(Q109&gt;=Parâmetros!$C$7))+IF(R109="",0,--(R109&gt;=Parâmetros!$C$8))+IF(S109="",0,--(S109&gt;=Parâmetros!$C$9)))</f>
        <v/>
      </c>
      <c r="V109" s="17" t="str">
        <f aca="false">IF($C109="","",IF(U109&gt;=3,"Vermelho",IF(U109&gt;=1,"Amarelo","Verde")))</f>
        <v/>
      </c>
    </row>
    <row r="110" customFormat="false" ht="15" hidden="false" customHeight="false" outlineLevel="0" collapsed="false">
      <c r="B110" s="29"/>
      <c r="C110" s="29"/>
      <c r="D110" s="29"/>
      <c r="E110" s="29"/>
      <c r="F110" s="29"/>
      <c r="G110" s="29"/>
      <c r="H110" s="29"/>
      <c r="I110" s="29"/>
      <c r="J110" s="29"/>
      <c r="K110" s="29"/>
      <c r="L110" s="29"/>
      <c r="M110" s="29"/>
      <c r="N110" s="29"/>
      <c r="O110" s="30" t="str">
        <f aca="false">IF(OR($C110="",$D110="",$D110=0,E110=""),"",E110/$D110)</f>
        <v/>
      </c>
      <c r="P110" s="30" t="str">
        <f aca="false">IF(OR($C110="",$D110="",$D110=0,F110=""),"",F110/($D110*Parâmetros!$C$11))</f>
        <v/>
      </c>
      <c r="Q110" s="30" t="str">
        <f aca="false">IF(OR($C110="",G110="",G110=0,H110=""),"",H110/G110)</f>
        <v/>
      </c>
      <c r="R110" s="30" t="str">
        <f aca="false">IF(OR($C110="",$D110="",$D110=0,J110=""),"",J110/$D110)</f>
        <v/>
      </c>
      <c r="S110" s="30" t="str">
        <f aca="false">IF(OR($C110="",K110="",K110=0,L110=""),"",L110/K110)</f>
        <v/>
      </c>
      <c r="T110" s="16" t="str">
        <f aca="false">IF(OR($C110="",N110="",N110=0,M110=""),"",M110/N110)</f>
        <v/>
      </c>
      <c r="U110" s="31" t="str">
        <f aca="false">IF($C110="","",IF(O110="",0,--(O110&gt;=Parâmetros!$C$6))+IF(P110="",0,--(P110&gt;=Parâmetros!$C$10))+IF(Q110="",0,--(Q110&gt;=Parâmetros!$C$7))+IF(R110="",0,--(R110&gt;=Parâmetros!$C$8))+IF(S110="",0,--(S110&gt;=Parâmetros!$C$9)))</f>
        <v/>
      </c>
      <c r="V110" s="17" t="str">
        <f aca="false">IF($C110="","",IF(U110&gt;=3,"Vermelho",IF(U110&gt;=1,"Amarelo","Verde")))</f>
        <v/>
      </c>
    </row>
    <row r="111" customFormat="false" ht="15" hidden="false" customHeight="false" outlineLevel="0" collapsed="false">
      <c r="B111" s="29"/>
      <c r="C111" s="29"/>
      <c r="D111" s="29"/>
      <c r="E111" s="29"/>
      <c r="F111" s="29"/>
      <c r="G111" s="29"/>
      <c r="H111" s="29"/>
      <c r="I111" s="29"/>
      <c r="J111" s="29"/>
      <c r="K111" s="29"/>
      <c r="L111" s="29"/>
      <c r="M111" s="29"/>
      <c r="N111" s="29"/>
      <c r="O111" s="30" t="str">
        <f aca="false">IF(OR($C111="",$D111="",$D111=0,E111=""),"",E111/$D111)</f>
        <v/>
      </c>
      <c r="P111" s="30" t="str">
        <f aca="false">IF(OR($C111="",$D111="",$D111=0,F111=""),"",F111/($D111*Parâmetros!$C$11))</f>
        <v/>
      </c>
      <c r="Q111" s="30" t="str">
        <f aca="false">IF(OR($C111="",G111="",G111=0,H111=""),"",H111/G111)</f>
        <v/>
      </c>
      <c r="R111" s="30" t="str">
        <f aca="false">IF(OR($C111="",$D111="",$D111=0,J111=""),"",J111/$D111)</f>
        <v/>
      </c>
      <c r="S111" s="30" t="str">
        <f aca="false">IF(OR($C111="",K111="",K111=0,L111=""),"",L111/K111)</f>
        <v/>
      </c>
      <c r="T111" s="16" t="str">
        <f aca="false">IF(OR($C111="",N111="",N111=0,M111=""),"",M111/N111)</f>
        <v/>
      </c>
      <c r="U111" s="31" t="str">
        <f aca="false">IF($C111="","",IF(O111="",0,--(O111&gt;=Parâmetros!$C$6))+IF(P111="",0,--(P111&gt;=Parâmetros!$C$10))+IF(Q111="",0,--(Q111&gt;=Parâmetros!$C$7))+IF(R111="",0,--(R111&gt;=Parâmetros!$C$8))+IF(S111="",0,--(S111&gt;=Parâmetros!$C$9)))</f>
        <v/>
      </c>
      <c r="V111" s="17" t="str">
        <f aca="false">IF($C111="","",IF(U111&gt;=3,"Vermelho",IF(U111&gt;=1,"Amarelo","Verde")))</f>
        <v/>
      </c>
    </row>
    <row r="112" customFormat="false" ht="15" hidden="false" customHeight="false" outlineLevel="0" collapsed="false">
      <c r="B112" s="29"/>
      <c r="C112" s="29"/>
      <c r="D112" s="29"/>
      <c r="E112" s="29"/>
      <c r="F112" s="29"/>
      <c r="G112" s="29"/>
      <c r="H112" s="29"/>
      <c r="I112" s="29"/>
      <c r="J112" s="29"/>
      <c r="K112" s="29"/>
      <c r="L112" s="29"/>
      <c r="M112" s="29"/>
      <c r="N112" s="29"/>
      <c r="O112" s="30" t="str">
        <f aca="false">IF(OR($C112="",$D112="",$D112=0,E112=""),"",E112/$D112)</f>
        <v/>
      </c>
      <c r="P112" s="30" t="str">
        <f aca="false">IF(OR($C112="",$D112="",$D112=0,F112=""),"",F112/($D112*Parâmetros!$C$11))</f>
        <v/>
      </c>
      <c r="Q112" s="30" t="str">
        <f aca="false">IF(OR($C112="",G112="",G112=0,H112=""),"",H112/G112)</f>
        <v/>
      </c>
      <c r="R112" s="30" t="str">
        <f aca="false">IF(OR($C112="",$D112="",$D112=0,J112=""),"",J112/$D112)</f>
        <v/>
      </c>
      <c r="S112" s="30" t="str">
        <f aca="false">IF(OR($C112="",K112="",K112=0,L112=""),"",L112/K112)</f>
        <v/>
      </c>
      <c r="T112" s="16" t="str">
        <f aca="false">IF(OR($C112="",N112="",N112=0,M112=""),"",M112/N112)</f>
        <v/>
      </c>
      <c r="U112" s="31" t="str">
        <f aca="false">IF($C112="","",IF(O112="",0,--(O112&gt;=Parâmetros!$C$6))+IF(P112="",0,--(P112&gt;=Parâmetros!$C$10))+IF(Q112="",0,--(Q112&gt;=Parâmetros!$C$7))+IF(R112="",0,--(R112&gt;=Parâmetros!$C$8))+IF(S112="",0,--(S112&gt;=Parâmetros!$C$9)))</f>
        <v/>
      </c>
      <c r="V112" s="17" t="str">
        <f aca="false">IF($C112="","",IF(U112&gt;=3,"Vermelho",IF(U112&gt;=1,"Amarelo","Verde")))</f>
        <v/>
      </c>
    </row>
    <row r="113" customFormat="false" ht="15" hidden="false" customHeight="false" outlineLevel="0" collapsed="false">
      <c r="B113" s="29"/>
      <c r="C113" s="29"/>
      <c r="D113" s="29"/>
      <c r="E113" s="29"/>
      <c r="F113" s="29"/>
      <c r="G113" s="29"/>
      <c r="H113" s="29"/>
      <c r="I113" s="29"/>
      <c r="J113" s="29"/>
      <c r="K113" s="29"/>
      <c r="L113" s="29"/>
      <c r="M113" s="29"/>
      <c r="N113" s="29"/>
      <c r="O113" s="30" t="str">
        <f aca="false">IF(OR($C113="",$D113="",$D113=0,E113=""),"",E113/$D113)</f>
        <v/>
      </c>
      <c r="P113" s="30" t="str">
        <f aca="false">IF(OR($C113="",$D113="",$D113=0,F113=""),"",F113/($D113*Parâmetros!$C$11))</f>
        <v/>
      </c>
      <c r="Q113" s="30" t="str">
        <f aca="false">IF(OR($C113="",G113="",G113=0,H113=""),"",H113/G113)</f>
        <v/>
      </c>
      <c r="R113" s="30" t="str">
        <f aca="false">IF(OR($C113="",$D113="",$D113=0,J113=""),"",J113/$D113)</f>
        <v/>
      </c>
      <c r="S113" s="30" t="str">
        <f aca="false">IF(OR($C113="",K113="",K113=0,L113=""),"",L113/K113)</f>
        <v/>
      </c>
      <c r="T113" s="16" t="str">
        <f aca="false">IF(OR($C113="",N113="",N113=0,M113=""),"",M113/N113)</f>
        <v/>
      </c>
      <c r="U113" s="31" t="str">
        <f aca="false">IF($C113="","",IF(O113="",0,--(O113&gt;=Parâmetros!$C$6))+IF(P113="",0,--(P113&gt;=Parâmetros!$C$10))+IF(Q113="",0,--(Q113&gt;=Parâmetros!$C$7))+IF(R113="",0,--(R113&gt;=Parâmetros!$C$8))+IF(S113="",0,--(S113&gt;=Parâmetros!$C$9)))</f>
        <v/>
      </c>
      <c r="V113" s="17" t="str">
        <f aca="false">IF($C113="","",IF(U113&gt;=3,"Vermelho",IF(U113&gt;=1,"Amarelo","Verde")))</f>
        <v/>
      </c>
    </row>
    <row r="114" customFormat="false" ht="15" hidden="false" customHeight="false" outlineLevel="0" collapsed="false">
      <c r="B114" s="29"/>
      <c r="C114" s="29"/>
      <c r="D114" s="29"/>
      <c r="E114" s="29"/>
      <c r="F114" s="29"/>
      <c r="G114" s="29"/>
      <c r="H114" s="29"/>
      <c r="I114" s="29"/>
      <c r="J114" s="29"/>
      <c r="K114" s="29"/>
      <c r="L114" s="29"/>
      <c r="M114" s="29"/>
      <c r="N114" s="29"/>
      <c r="O114" s="30" t="str">
        <f aca="false">IF(OR($C114="",$D114="",$D114=0,E114=""),"",E114/$D114)</f>
        <v/>
      </c>
      <c r="P114" s="30" t="str">
        <f aca="false">IF(OR($C114="",$D114="",$D114=0,F114=""),"",F114/($D114*Parâmetros!$C$11))</f>
        <v/>
      </c>
      <c r="Q114" s="30" t="str">
        <f aca="false">IF(OR($C114="",G114="",G114=0,H114=""),"",H114/G114)</f>
        <v/>
      </c>
      <c r="R114" s="30" t="str">
        <f aca="false">IF(OR($C114="",$D114="",$D114=0,J114=""),"",J114/$D114)</f>
        <v/>
      </c>
      <c r="S114" s="30" t="str">
        <f aca="false">IF(OR($C114="",K114="",K114=0,L114=""),"",L114/K114)</f>
        <v/>
      </c>
      <c r="T114" s="16" t="str">
        <f aca="false">IF(OR($C114="",N114="",N114=0,M114=""),"",M114/N114)</f>
        <v/>
      </c>
      <c r="U114" s="31" t="str">
        <f aca="false">IF($C114="","",IF(O114="",0,--(O114&gt;=Parâmetros!$C$6))+IF(P114="",0,--(P114&gt;=Parâmetros!$C$10))+IF(Q114="",0,--(Q114&gt;=Parâmetros!$C$7))+IF(R114="",0,--(R114&gt;=Parâmetros!$C$8))+IF(S114="",0,--(S114&gt;=Parâmetros!$C$9)))</f>
        <v/>
      </c>
      <c r="V114" s="17" t="str">
        <f aca="false">IF($C114="","",IF(U114&gt;=3,"Vermelho",IF(U114&gt;=1,"Amarelo","Verde")))</f>
        <v/>
      </c>
    </row>
    <row r="115" customFormat="false" ht="15" hidden="false" customHeight="false" outlineLevel="0" collapsed="false">
      <c r="B115" s="29"/>
      <c r="C115" s="29"/>
      <c r="D115" s="29"/>
      <c r="E115" s="29"/>
      <c r="F115" s="29"/>
      <c r="G115" s="29"/>
      <c r="H115" s="29"/>
      <c r="I115" s="29"/>
      <c r="J115" s="29"/>
      <c r="K115" s="29"/>
      <c r="L115" s="29"/>
      <c r="M115" s="29"/>
      <c r="N115" s="29"/>
      <c r="O115" s="30" t="str">
        <f aca="false">IF(OR($C115="",$D115="",$D115=0,E115=""),"",E115/$D115)</f>
        <v/>
      </c>
      <c r="P115" s="30" t="str">
        <f aca="false">IF(OR($C115="",$D115="",$D115=0,F115=""),"",F115/($D115*Parâmetros!$C$11))</f>
        <v/>
      </c>
      <c r="Q115" s="30" t="str">
        <f aca="false">IF(OR($C115="",G115="",G115=0,H115=""),"",H115/G115)</f>
        <v/>
      </c>
      <c r="R115" s="30" t="str">
        <f aca="false">IF(OR($C115="",$D115="",$D115=0,J115=""),"",J115/$D115)</f>
        <v/>
      </c>
      <c r="S115" s="30" t="str">
        <f aca="false">IF(OR($C115="",K115="",K115=0,L115=""),"",L115/K115)</f>
        <v/>
      </c>
      <c r="T115" s="16" t="str">
        <f aca="false">IF(OR($C115="",N115="",N115=0,M115=""),"",M115/N115)</f>
        <v/>
      </c>
      <c r="U115" s="31" t="str">
        <f aca="false">IF($C115="","",IF(O115="",0,--(O115&gt;=Parâmetros!$C$6))+IF(P115="",0,--(P115&gt;=Parâmetros!$C$10))+IF(Q115="",0,--(Q115&gt;=Parâmetros!$C$7))+IF(R115="",0,--(R115&gt;=Parâmetros!$C$8))+IF(S115="",0,--(S115&gt;=Parâmetros!$C$9)))</f>
        <v/>
      </c>
      <c r="V115" s="17" t="str">
        <f aca="false">IF($C115="","",IF(U115&gt;=3,"Vermelho",IF(U115&gt;=1,"Amarelo","Verde")))</f>
        <v/>
      </c>
    </row>
    <row r="116" customFormat="false" ht="15" hidden="false" customHeight="false" outlineLevel="0" collapsed="false">
      <c r="B116" s="29"/>
      <c r="C116" s="29"/>
      <c r="D116" s="29"/>
      <c r="E116" s="29"/>
      <c r="F116" s="29"/>
      <c r="G116" s="29"/>
      <c r="H116" s="29"/>
      <c r="I116" s="29"/>
      <c r="J116" s="29"/>
      <c r="K116" s="29"/>
      <c r="L116" s="29"/>
      <c r="M116" s="29"/>
      <c r="N116" s="29"/>
      <c r="O116" s="30" t="str">
        <f aca="false">IF(OR($C116="",$D116="",$D116=0,E116=""),"",E116/$D116)</f>
        <v/>
      </c>
      <c r="P116" s="30" t="str">
        <f aca="false">IF(OR($C116="",$D116="",$D116=0,F116=""),"",F116/($D116*Parâmetros!$C$11))</f>
        <v/>
      </c>
      <c r="Q116" s="30" t="str">
        <f aca="false">IF(OR($C116="",G116="",G116=0,H116=""),"",H116/G116)</f>
        <v/>
      </c>
      <c r="R116" s="30" t="str">
        <f aca="false">IF(OR($C116="",$D116="",$D116=0,J116=""),"",J116/$D116)</f>
        <v/>
      </c>
      <c r="S116" s="30" t="str">
        <f aca="false">IF(OR($C116="",K116="",K116=0,L116=""),"",L116/K116)</f>
        <v/>
      </c>
      <c r="T116" s="16" t="str">
        <f aca="false">IF(OR($C116="",N116="",N116=0,M116=""),"",M116/N116)</f>
        <v/>
      </c>
      <c r="U116" s="31" t="str">
        <f aca="false">IF($C116="","",IF(O116="",0,--(O116&gt;=Parâmetros!$C$6))+IF(P116="",0,--(P116&gt;=Parâmetros!$C$10))+IF(Q116="",0,--(Q116&gt;=Parâmetros!$C$7))+IF(R116="",0,--(R116&gt;=Parâmetros!$C$8))+IF(S116="",0,--(S116&gt;=Parâmetros!$C$9)))</f>
        <v/>
      </c>
      <c r="V116" s="17" t="str">
        <f aca="false">IF($C116="","",IF(U116&gt;=3,"Vermelho",IF(U116&gt;=1,"Amarelo","Verde")))</f>
        <v/>
      </c>
    </row>
    <row r="117" customFormat="false" ht="15" hidden="false" customHeight="false" outlineLevel="0" collapsed="false">
      <c r="B117" s="29"/>
      <c r="C117" s="29"/>
      <c r="D117" s="29"/>
      <c r="E117" s="29"/>
      <c r="F117" s="29"/>
      <c r="G117" s="29"/>
      <c r="H117" s="29"/>
      <c r="I117" s="29"/>
      <c r="J117" s="29"/>
      <c r="K117" s="29"/>
      <c r="L117" s="29"/>
      <c r="M117" s="29"/>
      <c r="N117" s="29"/>
      <c r="O117" s="30" t="str">
        <f aca="false">IF(OR($C117="",$D117="",$D117=0,E117=""),"",E117/$D117)</f>
        <v/>
      </c>
      <c r="P117" s="30" t="str">
        <f aca="false">IF(OR($C117="",$D117="",$D117=0,F117=""),"",F117/($D117*Parâmetros!$C$11))</f>
        <v/>
      </c>
      <c r="Q117" s="30" t="str">
        <f aca="false">IF(OR($C117="",G117="",G117=0,H117=""),"",H117/G117)</f>
        <v/>
      </c>
      <c r="R117" s="30" t="str">
        <f aca="false">IF(OR($C117="",$D117="",$D117=0,J117=""),"",J117/$D117)</f>
        <v/>
      </c>
      <c r="S117" s="30" t="str">
        <f aca="false">IF(OR($C117="",K117="",K117=0,L117=""),"",L117/K117)</f>
        <v/>
      </c>
      <c r="T117" s="16" t="str">
        <f aca="false">IF(OR($C117="",N117="",N117=0,M117=""),"",M117/N117)</f>
        <v/>
      </c>
      <c r="U117" s="31" t="str">
        <f aca="false">IF($C117="","",IF(O117="",0,--(O117&gt;=Parâmetros!$C$6))+IF(P117="",0,--(P117&gt;=Parâmetros!$C$10))+IF(Q117="",0,--(Q117&gt;=Parâmetros!$C$7))+IF(R117="",0,--(R117&gt;=Parâmetros!$C$8))+IF(S117="",0,--(S117&gt;=Parâmetros!$C$9)))</f>
        <v/>
      </c>
      <c r="V117" s="17" t="str">
        <f aca="false">IF($C117="","",IF(U117&gt;=3,"Vermelho",IF(U117&gt;=1,"Amarelo","Verde")))</f>
        <v/>
      </c>
    </row>
    <row r="118" customFormat="false" ht="15" hidden="false" customHeight="false" outlineLevel="0" collapsed="false">
      <c r="B118" s="29"/>
      <c r="C118" s="29"/>
      <c r="D118" s="29"/>
      <c r="E118" s="29"/>
      <c r="F118" s="29"/>
      <c r="G118" s="29"/>
      <c r="H118" s="29"/>
      <c r="I118" s="29"/>
      <c r="J118" s="29"/>
      <c r="K118" s="29"/>
      <c r="L118" s="29"/>
      <c r="M118" s="29"/>
      <c r="N118" s="29"/>
      <c r="O118" s="30" t="str">
        <f aca="false">IF(OR($C118="",$D118="",$D118=0,E118=""),"",E118/$D118)</f>
        <v/>
      </c>
      <c r="P118" s="30" t="str">
        <f aca="false">IF(OR($C118="",$D118="",$D118=0,F118=""),"",F118/($D118*Parâmetros!$C$11))</f>
        <v/>
      </c>
      <c r="Q118" s="30" t="str">
        <f aca="false">IF(OR($C118="",G118="",G118=0,H118=""),"",H118/G118)</f>
        <v/>
      </c>
      <c r="R118" s="30" t="str">
        <f aca="false">IF(OR($C118="",$D118="",$D118=0,J118=""),"",J118/$D118)</f>
        <v/>
      </c>
      <c r="S118" s="30" t="str">
        <f aca="false">IF(OR($C118="",K118="",K118=0,L118=""),"",L118/K118)</f>
        <v/>
      </c>
      <c r="T118" s="16" t="str">
        <f aca="false">IF(OR($C118="",N118="",N118=0,M118=""),"",M118/N118)</f>
        <v/>
      </c>
      <c r="U118" s="31" t="str">
        <f aca="false">IF($C118="","",IF(O118="",0,--(O118&gt;=Parâmetros!$C$6))+IF(P118="",0,--(P118&gt;=Parâmetros!$C$10))+IF(Q118="",0,--(Q118&gt;=Parâmetros!$C$7))+IF(R118="",0,--(R118&gt;=Parâmetros!$C$8))+IF(S118="",0,--(S118&gt;=Parâmetros!$C$9)))</f>
        <v/>
      </c>
      <c r="V118" s="17" t="str">
        <f aca="false">IF($C118="","",IF(U118&gt;=3,"Vermelho",IF(U118&gt;=1,"Amarelo","Verde")))</f>
        <v/>
      </c>
    </row>
    <row r="119" customFormat="false" ht="15" hidden="false" customHeight="false" outlineLevel="0" collapsed="false">
      <c r="B119" s="29"/>
      <c r="C119" s="29"/>
      <c r="D119" s="29"/>
      <c r="E119" s="29"/>
      <c r="F119" s="29"/>
      <c r="G119" s="29"/>
      <c r="H119" s="29"/>
      <c r="I119" s="29"/>
      <c r="J119" s="29"/>
      <c r="K119" s="29"/>
      <c r="L119" s="29"/>
      <c r="M119" s="29"/>
      <c r="N119" s="29"/>
      <c r="O119" s="30" t="str">
        <f aca="false">IF(OR($C119="",$D119="",$D119=0,E119=""),"",E119/$D119)</f>
        <v/>
      </c>
      <c r="P119" s="30" t="str">
        <f aca="false">IF(OR($C119="",$D119="",$D119=0,F119=""),"",F119/($D119*Parâmetros!$C$11))</f>
        <v/>
      </c>
      <c r="Q119" s="30" t="str">
        <f aca="false">IF(OR($C119="",G119="",G119=0,H119=""),"",H119/G119)</f>
        <v/>
      </c>
      <c r="R119" s="30" t="str">
        <f aca="false">IF(OR($C119="",$D119="",$D119=0,J119=""),"",J119/$D119)</f>
        <v/>
      </c>
      <c r="S119" s="30" t="str">
        <f aca="false">IF(OR($C119="",K119="",K119=0,L119=""),"",L119/K119)</f>
        <v/>
      </c>
      <c r="T119" s="16" t="str">
        <f aca="false">IF(OR($C119="",N119="",N119=0,M119=""),"",M119/N119)</f>
        <v/>
      </c>
      <c r="U119" s="31" t="str">
        <f aca="false">IF($C119="","",IF(O119="",0,--(O119&gt;=Parâmetros!$C$6))+IF(P119="",0,--(P119&gt;=Parâmetros!$C$10))+IF(Q119="",0,--(Q119&gt;=Parâmetros!$C$7))+IF(R119="",0,--(R119&gt;=Parâmetros!$C$8))+IF(S119="",0,--(S119&gt;=Parâmetros!$C$9)))</f>
        <v/>
      </c>
      <c r="V119" s="17" t="str">
        <f aca="false">IF($C119="","",IF(U119&gt;=3,"Vermelho",IF(U119&gt;=1,"Amarelo","Verde")))</f>
        <v/>
      </c>
    </row>
    <row r="120" customFormat="false" ht="15" hidden="false" customHeight="false" outlineLevel="0" collapsed="false">
      <c r="B120" s="29"/>
      <c r="C120" s="29"/>
      <c r="D120" s="29"/>
      <c r="E120" s="29"/>
      <c r="F120" s="29"/>
      <c r="G120" s="29"/>
      <c r="H120" s="29"/>
      <c r="I120" s="29"/>
      <c r="J120" s="29"/>
      <c r="K120" s="29"/>
      <c r="L120" s="29"/>
      <c r="M120" s="29"/>
      <c r="N120" s="29"/>
      <c r="O120" s="30" t="str">
        <f aca="false">IF(OR($C120="",$D120="",$D120=0,E120=""),"",E120/$D120)</f>
        <v/>
      </c>
      <c r="P120" s="30" t="str">
        <f aca="false">IF(OR($C120="",$D120="",$D120=0,F120=""),"",F120/($D120*Parâmetros!$C$11))</f>
        <v/>
      </c>
      <c r="Q120" s="30" t="str">
        <f aca="false">IF(OR($C120="",G120="",G120=0,H120=""),"",H120/G120)</f>
        <v/>
      </c>
      <c r="R120" s="30" t="str">
        <f aca="false">IF(OR($C120="",$D120="",$D120=0,J120=""),"",J120/$D120)</f>
        <v/>
      </c>
      <c r="S120" s="30" t="str">
        <f aca="false">IF(OR($C120="",K120="",K120=0,L120=""),"",L120/K120)</f>
        <v/>
      </c>
      <c r="T120" s="16" t="str">
        <f aca="false">IF(OR($C120="",N120="",N120=0,M120=""),"",M120/N120)</f>
        <v/>
      </c>
      <c r="U120" s="31" t="str">
        <f aca="false">IF($C120="","",IF(O120="",0,--(O120&gt;=Parâmetros!$C$6))+IF(P120="",0,--(P120&gt;=Parâmetros!$C$10))+IF(Q120="",0,--(Q120&gt;=Parâmetros!$C$7))+IF(R120="",0,--(R120&gt;=Parâmetros!$C$8))+IF(S120="",0,--(S120&gt;=Parâmetros!$C$9)))</f>
        <v/>
      </c>
      <c r="V120" s="17" t="str">
        <f aca="false">IF($C120="","",IF(U120&gt;=3,"Vermelho",IF(U120&gt;=1,"Amarelo","Verde")))</f>
        <v/>
      </c>
    </row>
    <row r="121" customFormat="false" ht="15" hidden="false" customHeight="false" outlineLevel="0" collapsed="false">
      <c r="B121" s="29"/>
      <c r="C121" s="29"/>
      <c r="D121" s="29"/>
      <c r="E121" s="29"/>
      <c r="F121" s="29"/>
      <c r="G121" s="29"/>
      <c r="H121" s="29"/>
      <c r="I121" s="29"/>
      <c r="J121" s="29"/>
      <c r="K121" s="29"/>
      <c r="L121" s="29"/>
      <c r="M121" s="29"/>
      <c r="N121" s="29"/>
      <c r="O121" s="30" t="str">
        <f aca="false">IF(OR($C121="",$D121="",$D121=0,E121=""),"",E121/$D121)</f>
        <v/>
      </c>
      <c r="P121" s="30" t="str">
        <f aca="false">IF(OR($C121="",$D121="",$D121=0,F121=""),"",F121/($D121*Parâmetros!$C$11))</f>
        <v/>
      </c>
      <c r="Q121" s="30" t="str">
        <f aca="false">IF(OR($C121="",G121="",G121=0,H121=""),"",H121/G121)</f>
        <v/>
      </c>
      <c r="R121" s="30" t="str">
        <f aca="false">IF(OR($C121="",$D121="",$D121=0,J121=""),"",J121/$D121)</f>
        <v/>
      </c>
      <c r="S121" s="30" t="str">
        <f aca="false">IF(OR($C121="",K121="",K121=0,L121=""),"",L121/K121)</f>
        <v/>
      </c>
      <c r="T121" s="16" t="str">
        <f aca="false">IF(OR($C121="",N121="",N121=0,M121=""),"",M121/N121)</f>
        <v/>
      </c>
      <c r="U121" s="31" t="str">
        <f aca="false">IF($C121="","",IF(O121="",0,--(O121&gt;=Parâmetros!$C$6))+IF(P121="",0,--(P121&gt;=Parâmetros!$C$10))+IF(Q121="",0,--(Q121&gt;=Parâmetros!$C$7))+IF(R121="",0,--(R121&gt;=Parâmetros!$C$8))+IF(S121="",0,--(S121&gt;=Parâmetros!$C$9)))</f>
        <v/>
      </c>
      <c r="V121" s="17" t="str">
        <f aca="false">IF($C121="","",IF(U121&gt;=3,"Vermelho",IF(U121&gt;=1,"Amarelo","Verde")))</f>
        <v/>
      </c>
    </row>
    <row r="122" customFormat="false" ht="15" hidden="false" customHeight="false" outlineLevel="0" collapsed="false">
      <c r="B122" s="29"/>
      <c r="C122" s="29"/>
      <c r="D122" s="29"/>
      <c r="E122" s="29"/>
      <c r="F122" s="29"/>
      <c r="G122" s="29"/>
      <c r="H122" s="29"/>
      <c r="I122" s="29"/>
      <c r="J122" s="29"/>
      <c r="K122" s="29"/>
      <c r="L122" s="29"/>
      <c r="M122" s="29"/>
      <c r="N122" s="29"/>
      <c r="O122" s="30" t="str">
        <f aca="false">IF(OR($C122="",$D122="",$D122=0,E122=""),"",E122/$D122)</f>
        <v/>
      </c>
      <c r="P122" s="30" t="str">
        <f aca="false">IF(OR($C122="",$D122="",$D122=0,F122=""),"",F122/($D122*Parâmetros!$C$11))</f>
        <v/>
      </c>
      <c r="Q122" s="30" t="str">
        <f aca="false">IF(OR($C122="",G122="",G122=0,H122=""),"",H122/G122)</f>
        <v/>
      </c>
      <c r="R122" s="30" t="str">
        <f aca="false">IF(OR($C122="",$D122="",$D122=0,J122=""),"",J122/$D122)</f>
        <v/>
      </c>
      <c r="S122" s="30" t="str">
        <f aca="false">IF(OR($C122="",K122="",K122=0,L122=""),"",L122/K122)</f>
        <v/>
      </c>
      <c r="T122" s="16" t="str">
        <f aca="false">IF(OR($C122="",N122="",N122=0,M122=""),"",M122/N122)</f>
        <v/>
      </c>
      <c r="U122" s="31" t="str">
        <f aca="false">IF($C122="","",IF(O122="",0,--(O122&gt;=Parâmetros!$C$6))+IF(P122="",0,--(P122&gt;=Parâmetros!$C$10))+IF(Q122="",0,--(Q122&gt;=Parâmetros!$C$7))+IF(R122="",0,--(R122&gt;=Parâmetros!$C$8))+IF(S122="",0,--(S122&gt;=Parâmetros!$C$9)))</f>
        <v/>
      </c>
      <c r="V122" s="17" t="str">
        <f aca="false">IF($C122="","",IF(U122&gt;=3,"Vermelho",IF(U122&gt;=1,"Amarelo","Verde")))</f>
        <v/>
      </c>
    </row>
    <row r="123" customFormat="false" ht="15" hidden="false" customHeight="false" outlineLevel="0" collapsed="false">
      <c r="B123" s="29"/>
      <c r="C123" s="29"/>
      <c r="D123" s="29"/>
      <c r="E123" s="29"/>
      <c r="F123" s="29"/>
      <c r="G123" s="29"/>
      <c r="H123" s="29"/>
      <c r="I123" s="29"/>
      <c r="J123" s="29"/>
      <c r="K123" s="29"/>
      <c r="L123" s="29"/>
      <c r="M123" s="29"/>
      <c r="N123" s="29"/>
      <c r="O123" s="30" t="str">
        <f aca="false">IF(OR($C123="",$D123="",$D123=0,E123=""),"",E123/$D123)</f>
        <v/>
      </c>
      <c r="P123" s="30" t="str">
        <f aca="false">IF(OR($C123="",$D123="",$D123=0,F123=""),"",F123/($D123*Parâmetros!$C$11))</f>
        <v/>
      </c>
      <c r="Q123" s="30" t="str">
        <f aca="false">IF(OR($C123="",G123="",G123=0,H123=""),"",H123/G123)</f>
        <v/>
      </c>
      <c r="R123" s="30" t="str">
        <f aca="false">IF(OR($C123="",$D123="",$D123=0,J123=""),"",J123/$D123)</f>
        <v/>
      </c>
      <c r="S123" s="30" t="str">
        <f aca="false">IF(OR($C123="",K123="",K123=0,L123=""),"",L123/K123)</f>
        <v/>
      </c>
      <c r="T123" s="16" t="str">
        <f aca="false">IF(OR($C123="",N123="",N123=0,M123=""),"",M123/N123)</f>
        <v/>
      </c>
      <c r="U123" s="31" t="str">
        <f aca="false">IF($C123="","",IF(O123="",0,--(O123&gt;=Parâmetros!$C$6))+IF(P123="",0,--(P123&gt;=Parâmetros!$C$10))+IF(Q123="",0,--(Q123&gt;=Parâmetros!$C$7))+IF(R123="",0,--(R123&gt;=Parâmetros!$C$8))+IF(S123="",0,--(S123&gt;=Parâmetros!$C$9)))</f>
        <v/>
      </c>
      <c r="V123" s="17" t="str">
        <f aca="false">IF($C123="","",IF(U123&gt;=3,"Vermelho",IF(U123&gt;=1,"Amarelo","Verde")))</f>
        <v/>
      </c>
    </row>
    <row r="124" customFormat="false" ht="15" hidden="false" customHeight="false" outlineLevel="0" collapsed="false">
      <c r="B124" s="29"/>
      <c r="C124" s="29"/>
      <c r="D124" s="29"/>
      <c r="E124" s="29"/>
      <c r="F124" s="29"/>
      <c r="G124" s="29"/>
      <c r="H124" s="29"/>
      <c r="I124" s="29"/>
      <c r="J124" s="29"/>
      <c r="K124" s="29"/>
      <c r="L124" s="29"/>
      <c r="M124" s="29"/>
      <c r="N124" s="29"/>
      <c r="O124" s="30" t="str">
        <f aca="false">IF(OR($C124="",$D124="",$D124=0,E124=""),"",E124/$D124)</f>
        <v/>
      </c>
      <c r="P124" s="30" t="str">
        <f aca="false">IF(OR($C124="",$D124="",$D124=0,F124=""),"",F124/($D124*Parâmetros!$C$11))</f>
        <v/>
      </c>
      <c r="Q124" s="30" t="str">
        <f aca="false">IF(OR($C124="",G124="",G124=0,H124=""),"",H124/G124)</f>
        <v/>
      </c>
      <c r="R124" s="30" t="str">
        <f aca="false">IF(OR($C124="",$D124="",$D124=0,J124=""),"",J124/$D124)</f>
        <v/>
      </c>
      <c r="S124" s="30" t="str">
        <f aca="false">IF(OR($C124="",K124="",K124=0,L124=""),"",L124/K124)</f>
        <v/>
      </c>
      <c r="T124" s="16" t="str">
        <f aca="false">IF(OR($C124="",N124="",N124=0,M124=""),"",M124/N124)</f>
        <v/>
      </c>
      <c r="U124" s="31" t="str">
        <f aca="false">IF($C124="","",IF(O124="",0,--(O124&gt;=Parâmetros!$C$6))+IF(P124="",0,--(P124&gt;=Parâmetros!$C$10))+IF(Q124="",0,--(Q124&gt;=Parâmetros!$C$7))+IF(R124="",0,--(R124&gt;=Parâmetros!$C$8))+IF(S124="",0,--(S124&gt;=Parâmetros!$C$9)))</f>
        <v/>
      </c>
      <c r="V124" s="17" t="str">
        <f aca="false">IF($C124="","",IF(U124&gt;=3,"Vermelho",IF(U124&gt;=1,"Amarelo","Verde")))</f>
        <v/>
      </c>
    </row>
    <row r="125" customFormat="false" ht="15" hidden="false" customHeight="false" outlineLevel="0" collapsed="false">
      <c r="B125" s="29"/>
      <c r="C125" s="29"/>
      <c r="D125" s="29"/>
      <c r="E125" s="29"/>
      <c r="F125" s="29"/>
      <c r="G125" s="29"/>
      <c r="H125" s="29"/>
      <c r="I125" s="29"/>
      <c r="J125" s="29"/>
      <c r="K125" s="29"/>
      <c r="L125" s="29"/>
      <c r="M125" s="29"/>
      <c r="N125" s="29"/>
      <c r="O125" s="30" t="str">
        <f aca="false">IF(OR($C125="",$D125="",$D125=0,E125=""),"",E125/$D125)</f>
        <v/>
      </c>
      <c r="P125" s="30" t="str">
        <f aca="false">IF(OR($C125="",$D125="",$D125=0,F125=""),"",F125/($D125*Parâmetros!$C$11))</f>
        <v/>
      </c>
      <c r="Q125" s="30" t="str">
        <f aca="false">IF(OR($C125="",G125="",G125=0,H125=""),"",H125/G125)</f>
        <v/>
      </c>
      <c r="R125" s="30" t="str">
        <f aca="false">IF(OR($C125="",$D125="",$D125=0,J125=""),"",J125/$D125)</f>
        <v/>
      </c>
      <c r="S125" s="30" t="str">
        <f aca="false">IF(OR($C125="",K125="",K125=0,L125=""),"",L125/K125)</f>
        <v/>
      </c>
      <c r="T125" s="16" t="str">
        <f aca="false">IF(OR($C125="",N125="",N125=0,M125=""),"",M125/N125)</f>
        <v/>
      </c>
      <c r="U125" s="31" t="str">
        <f aca="false">IF($C125="","",IF(O125="",0,--(O125&gt;=Parâmetros!$C$6))+IF(P125="",0,--(P125&gt;=Parâmetros!$C$10))+IF(Q125="",0,--(Q125&gt;=Parâmetros!$C$7))+IF(R125="",0,--(R125&gt;=Parâmetros!$C$8))+IF(S125="",0,--(S125&gt;=Parâmetros!$C$9)))</f>
        <v/>
      </c>
      <c r="V125" s="17" t="str">
        <f aca="false">IF($C125="","",IF(U125&gt;=3,"Vermelho",IF(U125&gt;=1,"Amarelo","Verde")))</f>
        <v/>
      </c>
    </row>
    <row r="126" customFormat="false" ht="15" hidden="false" customHeight="false" outlineLevel="0" collapsed="false">
      <c r="B126" s="29"/>
      <c r="C126" s="29"/>
      <c r="D126" s="29"/>
      <c r="E126" s="29"/>
      <c r="F126" s="29"/>
      <c r="G126" s="29"/>
      <c r="H126" s="29"/>
      <c r="I126" s="29"/>
      <c r="J126" s="29"/>
      <c r="K126" s="29"/>
      <c r="L126" s="29"/>
      <c r="M126" s="29"/>
      <c r="N126" s="29"/>
      <c r="O126" s="30" t="str">
        <f aca="false">IF(OR($C126="",$D126="",$D126=0,E126=""),"",E126/$D126)</f>
        <v/>
      </c>
      <c r="P126" s="30" t="str">
        <f aca="false">IF(OR($C126="",$D126="",$D126=0,F126=""),"",F126/($D126*Parâmetros!$C$11))</f>
        <v/>
      </c>
      <c r="Q126" s="30" t="str">
        <f aca="false">IF(OR($C126="",G126="",G126=0,H126=""),"",H126/G126)</f>
        <v/>
      </c>
      <c r="R126" s="30" t="str">
        <f aca="false">IF(OR($C126="",$D126="",$D126=0,J126=""),"",J126/$D126)</f>
        <v/>
      </c>
      <c r="S126" s="30" t="str">
        <f aca="false">IF(OR($C126="",K126="",K126=0,L126=""),"",L126/K126)</f>
        <v/>
      </c>
      <c r="T126" s="16" t="str">
        <f aca="false">IF(OR($C126="",N126="",N126=0,M126=""),"",M126/N126)</f>
        <v/>
      </c>
      <c r="U126" s="31" t="str">
        <f aca="false">IF($C126="","",IF(O126="",0,--(O126&gt;=Parâmetros!$C$6))+IF(P126="",0,--(P126&gt;=Parâmetros!$C$10))+IF(Q126="",0,--(Q126&gt;=Parâmetros!$C$7))+IF(R126="",0,--(R126&gt;=Parâmetros!$C$8))+IF(S126="",0,--(S126&gt;=Parâmetros!$C$9)))</f>
        <v/>
      </c>
      <c r="V126" s="17" t="str">
        <f aca="false">IF($C126="","",IF(U126&gt;=3,"Vermelho",IF(U126&gt;=1,"Amarelo","Verde")))</f>
        <v/>
      </c>
    </row>
    <row r="127" customFormat="false" ht="15" hidden="false" customHeight="false" outlineLevel="0" collapsed="false">
      <c r="B127" s="29"/>
      <c r="C127" s="29"/>
      <c r="D127" s="29"/>
      <c r="E127" s="29"/>
      <c r="F127" s="29"/>
      <c r="G127" s="29"/>
      <c r="H127" s="29"/>
      <c r="I127" s="29"/>
      <c r="J127" s="29"/>
      <c r="K127" s="29"/>
      <c r="L127" s="29"/>
      <c r="M127" s="29"/>
      <c r="N127" s="29"/>
      <c r="O127" s="30" t="str">
        <f aca="false">IF(OR($C127="",$D127="",$D127=0,E127=""),"",E127/$D127)</f>
        <v/>
      </c>
      <c r="P127" s="30" t="str">
        <f aca="false">IF(OR($C127="",$D127="",$D127=0,F127=""),"",F127/($D127*Parâmetros!$C$11))</f>
        <v/>
      </c>
      <c r="Q127" s="30" t="str">
        <f aca="false">IF(OR($C127="",G127="",G127=0,H127=""),"",H127/G127)</f>
        <v/>
      </c>
      <c r="R127" s="30" t="str">
        <f aca="false">IF(OR($C127="",$D127="",$D127=0,J127=""),"",J127/$D127)</f>
        <v/>
      </c>
      <c r="S127" s="30" t="str">
        <f aca="false">IF(OR($C127="",K127="",K127=0,L127=""),"",L127/K127)</f>
        <v/>
      </c>
      <c r="T127" s="16" t="str">
        <f aca="false">IF(OR($C127="",N127="",N127=0,M127=""),"",M127/N127)</f>
        <v/>
      </c>
      <c r="U127" s="31" t="str">
        <f aca="false">IF($C127="","",IF(O127="",0,--(O127&gt;=Parâmetros!$C$6))+IF(P127="",0,--(P127&gt;=Parâmetros!$C$10))+IF(Q127="",0,--(Q127&gt;=Parâmetros!$C$7))+IF(R127="",0,--(R127&gt;=Parâmetros!$C$8))+IF(S127="",0,--(S127&gt;=Parâmetros!$C$9)))</f>
        <v/>
      </c>
      <c r="V127" s="17" t="str">
        <f aca="false">IF($C127="","",IF(U127&gt;=3,"Vermelho",IF(U127&gt;=1,"Amarelo","Verde")))</f>
        <v/>
      </c>
    </row>
    <row r="128" customFormat="false" ht="15" hidden="false" customHeight="false" outlineLevel="0" collapsed="false">
      <c r="B128" s="29"/>
      <c r="C128" s="29"/>
      <c r="D128" s="29"/>
      <c r="E128" s="29"/>
      <c r="F128" s="29"/>
      <c r="G128" s="29"/>
      <c r="H128" s="29"/>
      <c r="I128" s="29"/>
      <c r="J128" s="29"/>
      <c r="K128" s="29"/>
      <c r="L128" s="29"/>
      <c r="M128" s="29"/>
      <c r="N128" s="29"/>
      <c r="O128" s="30" t="str">
        <f aca="false">IF(OR($C128="",$D128="",$D128=0,E128=""),"",E128/$D128)</f>
        <v/>
      </c>
      <c r="P128" s="30" t="str">
        <f aca="false">IF(OR($C128="",$D128="",$D128=0,F128=""),"",F128/($D128*Parâmetros!$C$11))</f>
        <v/>
      </c>
      <c r="Q128" s="30" t="str">
        <f aca="false">IF(OR($C128="",G128="",G128=0,H128=""),"",H128/G128)</f>
        <v/>
      </c>
      <c r="R128" s="30" t="str">
        <f aca="false">IF(OR($C128="",$D128="",$D128=0,J128=""),"",J128/$D128)</f>
        <v/>
      </c>
      <c r="S128" s="30" t="str">
        <f aca="false">IF(OR($C128="",K128="",K128=0,L128=""),"",L128/K128)</f>
        <v/>
      </c>
      <c r="T128" s="16" t="str">
        <f aca="false">IF(OR($C128="",N128="",N128=0,M128=""),"",M128/N128)</f>
        <v/>
      </c>
      <c r="U128" s="31" t="str">
        <f aca="false">IF($C128="","",IF(O128="",0,--(O128&gt;=Parâmetros!$C$6))+IF(P128="",0,--(P128&gt;=Parâmetros!$C$10))+IF(Q128="",0,--(Q128&gt;=Parâmetros!$C$7))+IF(R128="",0,--(R128&gt;=Parâmetros!$C$8))+IF(S128="",0,--(S128&gt;=Parâmetros!$C$9)))</f>
        <v/>
      </c>
      <c r="V128" s="17" t="str">
        <f aca="false">IF($C128="","",IF(U128&gt;=3,"Vermelho",IF(U128&gt;=1,"Amarelo","Verde")))</f>
        <v/>
      </c>
    </row>
    <row r="129" customFormat="false" ht="15" hidden="false" customHeight="false" outlineLevel="0" collapsed="false">
      <c r="B129" s="29"/>
      <c r="C129" s="29"/>
      <c r="D129" s="29"/>
      <c r="E129" s="29"/>
      <c r="F129" s="29"/>
      <c r="G129" s="29"/>
      <c r="H129" s="29"/>
      <c r="I129" s="29"/>
      <c r="J129" s="29"/>
      <c r="K129" s="29"/>
      <c r="L129" s="29"/>
      <c r="M129" s="29"/>
      <c r="N129" s="29"/>
      <c r="O129" s="30" t="str">
        <f aca="false">IF(OR($C129="",$D129="",$D129=0,E129=""),"",E129/$D129)</f>
        <v/>
      </c>
      <c r="P129" s="30" t="str">
        <f aca="false">IF(OR($C129="",$D129="",$D129=0,F129=""),"",F129/($D129*Parâmetros!$C$11))</f>
        <v/>
      </c>
      <c r="Q129" s="30" t="str">
        <f aca="false">IF(OR($C129="",G129="",G129=0,H129=""),"",H129/G129)</f>
        <v/>
      </c>
      <c r="R129" s="30" t="str">
        <f aca="false">IF(OR($C129="",$D129="",$D129=0,J129=""),"",J129/$D129)</f>
        <v/>
      </c>
      <c r="S129" s="30" t="str">
        <f aca="false">IF(OR($C129="",K129="",K129=0,L129=""),"",L129/K129)</f>
        <v/>
      </c>
      <c r="T129" s="16" t="str">
        <f aca="false">IF(OR($C129="",N129="",N129=0,M129=""),"",M129/N129)</f>
        <v/>
      </c>
      <c r="U129" s="31" t="str">
        <f aca="false">IF($C129="","",IF(O129="",0,--(O129&gt;=Parâmetros!$C$6))+IF(P129="",0,--(P129&gt;=Parâmetros!$C$10))+IF(Q129="",0,--(Q129&gt;=Parâmetros!$C$7))+IF(R129="",0,--(R129&gt;=Parâmetros!$C$8))+IF(S129="",0,--(S129&gt;=Parâmetros!$C$9)))</f>
        <v/>
      </c>
      <c r="V129" s="17" t="str">
        <f aca="false">IF($C129="","",IF(U129&gt;=3,"Vermelho",IF(U129&gt;=1,"Amarelo","Verde")))</f>
        <v/>
      </c>
    </row>
    <row r="130" customFormat="false" ht="15" hidden="false" customHeight="false" outlineLevel="0" collapsed="false">
      <c r="B130" s="29"/>
      <c r="C130" s="29"/>
      <c r="D130" s="29"/>
      <c r="E130" s="29"/>
      <c r="F130" s="29"/>
      <c r="G130" s="29"/>
      <c r="H130" s="29"/>
      <c r="I130" s="29"/>
      <c r="J130" s="29"/>
      <c r="K130" s="29"/>
      <c r="L130" s="29"/>
      <c r="M130" s="29"/>
      <c r="N130" s="29"/>
      <c r="O130" s="30" t="str">
        <f aca="false">IF(OR($C130="",$D130="",$D130=0,E130=""),"",E130/$D130)</f>
        <v/>
      </c>
      <c r="P130" s="30" t="str">
        <f aca="false">IF(OR($C130="",$D130="",$D130=0,F130=""),"",F130/($D130*Parâmetros!$C$11))</f>
        <v/>
      </c>
      <c r="Q130" s="30" t="str">
        <f aca="false">IF(OR($C130="",G130="",G130=0,H130=""),"",H130/G130)</f>
        <v/>
      </c>
      <c r="R130" s="30" t="str">
        <f aca="false">IF(OR($C130="",$D130="",$D130=0,J130=""),"",J130/$D130)</f>
        <v/>
      </c>
      <c r="S130" s="30" t="str">
        <f aca="false">IF(OR($C130="",K130="",K130=0,L130=""),"",L130/K130)</f>
        <v/>
      </c>
      <c r="T130" s="16" t="str">
        <f aca="false">IF(OR($C130="",N130="",N130=0,M130=""),"",M130/N130)</f>
        <v/>
      </c>
      <c r="U130" s="31" t="str">
        <f aca="false">IF($C130="","",IF(O130="",0,--(O130&gt;=Parâmetros!$C$6))+IF(P130="",0,--(P130&gt;=Parâmetros!$C$10))+IF(Q130="",0,--(Q130&gt;=Parâmetros!$C$7))+IF(R130="",0,--(R130&gt;=Parâmetros!$C$8))+IF(S130="",0,--(S130&gt;=Parâmetros!$C$9)))</f>
        <v/>
      </c>
      <c r="V130" s="17" t="str">
        <f aca="false">IF($C130="","",IF(U130&gt;=3,"Vermelho",IF(U130&gt;=1,"Amarelo","Verde")))</f>
        <v/>
      </c>
    </row>
    <row r="131" customFormat="false" ht="15" hidden="false" customHeight="false" outlineLevel="0" collapsed="false">
      <c r="B131" s="29"/>
      <c r="C131" s="29"/>
      <c r="D131" s="29"/>
      <c r="E131" s="29"/>
      <c r="F131" s="29"/>
      <c r="G131" s="29"/>
      <c r="H131" s="29"/>
      <c r="I131" s="29"/>
      <c r="J131" s="29"/>
      <c r="K131" s="29"/>
      <c r="L131" s="29"/>
      <c r="M131" s="29"/>
      <c r="N131" s="29"/>
      <c r="O131" s="30" t="str">
        <f aca="false">IF(OR($C131="",$D131="",$D131=0,E131=""),"",E131/$D131)</f>
        <v/>
      </c>
      <c r="P131" s="30" t="str">
        <f aca="false">IF(OR($C131="",$D131="",$D131=0,F131=""),"",F131/($D131*Parâmetros!$C$11))</f>
        <v/>
      </c>
      <c r="Q131" s="30" t="str">
        <f aca="false">IF(OR($C131="",G131="",G131=0,H131=""),"",H131/G131)</f>
        <v/>
      </c>
      <c r="R131" s="30" t="str">
        <f aca="false">IF(OR($C131="",$D131="",$D131=0,J131=""),"",J131/$D131)</f>
        <v/>
      </c>
      <c r="S131" s="30" t="str">
        <f aca="false">IF(OR($C131="",K131="",K131=0,L131=""),"",L131/K131)</f>
        <v/>
      </c>
      <c r="T131" s="16" t="str">
        <f aca="false">IF(OR($C131="",N131="",N131=0,M131=""),"",M131/N131)</f>
        <v/>
      </c>
      <c r="U131" s="31" t="str">
        <f aca="false">IF($C131="","",IF(O131="",0,--(O131&gt;=Parâmetros!$C$6))+IF(P131="",0,--(P131&gt;=Parâmetros!$C$10))+IF(Q131="",0,--(Q131&gt;=Parâmetros!$C$7))+IF(R131="",0,--(R131&gt;=Parâmetros!$C$8))+IF(S131="",0,--(S131&gt;=Parâmetros!$C$9)))</f>
        <v/>
      </c>
      <c r="V131" s="17" t="str">
        <f aca="false">IF($C131="","",IF(U131&gt;=3,"Vermelho",IF(U131&gt;=1,"Amarelo","Verde")))</f>
        <v/>
      </c>
    </row>
    <row r="132" customFormat="false" ht="15" hidden="false" customHeight="false" outlineLevel="0" collapsed="false">
      <c r="B132" s="29"/>
      <c r="C132" s="29"/>
      <c r="D132" s="29"/>
      <c r="E132" s="29"/>
      <c r="F132" s="29"/>
      <c r="G132" s="29"/>
      <c r="H132" s="29"/>
      <c r="I132" s="29"/>
      <c r="J132" s="29"/>
      <c r="K132" s="29"/>
      <c r="L132" s="29"/>
      <c r="M132" s="29"/>
      <c r="N132" s="29"/>
      <c r="O132" s="30" t="str">
        <f aca="false">IF(OR($C132="",$D132="",$D132=0,E132=""),"",E132/$D132)</f>
        <v/>
      </c>
      <c r="P132" s="30" t="str">
        <f aca="false">IF(OR($C132="",$D132="",$D132=0,F132=""),"",F132/($D132*Parâmetros!$C$11))</f>
        <v/>
      </c>
      <c r="Q132" s="30" t="str">
        <f aca="false">IF(OR($C132="",G132="",G132=0,H132=""),"",H132/G132)</f>
        <v/>
      </c>
      <c r="R132" s="30" t="str">
        <f aca="false">IF(OR($C132="",$D132="",$D132=0,J132=""),"",J132/$D132)</f>
        <v/>
      </c>
      <c r="S132" s="30" t="str">
        <f aca="false">IF(OR($C132="",K132="",K132=0,L132=""),"",L132/K132)</f>
        <v/>
      </c>
      <c r="T132" s="16" t="str">
        <f aca="false">IF(OR($C132="",N132="",N132=0,M132=""),"",M132/N132)</f>
        <v/>
      </c>
      <c r="U132" s="31" t="str">
        <f aca="false">IF($C132="","",IF(O132="",0,--(O132&gt;=Parâmetros!$C$6))+IF(P132="",0,--(P132&gt;=Parâmetros!$C$10))+IF(Q132="",0,--(Q132&gt;=Parâmetros!$C$7))+IF(R132="",0,--(R132&gt;=Parâmetros!$C$8))+IF(S132="",0,--(S132&gt;=Parâmetros!$C$9)))</f>
        <v/>
      </c>
      <c r="V132" s="17" t="str">
        <f aca="false">IF($C132="","",IF(U132&gt;=3,"Vermelho",IF(U132&gt;=1,"Amarelo","Verde")))</f>
        <v/>
      </c>
    </row>
    <row r="133" customFormat="false" ht="15" hidden="false" customHeight="false" outlineLevel="0" collapsed="false">
      <c r="B133" s="29"/>
      <c r="C133" s="29"/>
      <c r="D133" s="29"/>
      <c r="E133" s="29"/>
      <c r="F133" s="29"/>
      <c r="G133" s="29"/>
      <c r="H133" s="29"/>
      <c r="I133" s="29"/>
      <c r="J133" s="29"/>
      <c r="K133" s="29"/>
      <c r="L133" s="29"/>
      <c r="M133" s="29"/>
      <c r="N133" s="29"/>
      <c r="O133" s="30" t="str">
        <f aca="false">IF(OR($C133="",$D133="",$D133=0,E133=""),"",E133/$D133)</f>
        <v/>
      </c>
      <c r="P133" s="30" t="str">
        <f aca="false">IF(OR($C133="",$D133="",$D133=0,F133=""),"",F133/($D133*Parâmetros!$C$11))</f>
        <v/>
      </c>
      <c r="Q133" s="30" t="str">
        <f aca="false">IF(OR($C133="",G133="",G133=0,H133=""),"",H133/G133)</f>
        <v/>
      </c>
      <c r="R133" s="30" t="str">
        <f aca="false">IF(OR($C133="",$D133="",$D133=0,J133=""),"",J133/$D133)</f>
        <v/>
      </c>
      <c r="S133" s="30" t="str">
        <f aca="false">IF(OR($C133="",K133="",K133=0,L133=""),"",L133/K133)</f>
        <v/>
      </c>
      <c r="T133" s="16" t="str">
        <f aca="false">IF(OR($C133="",N133="",N133=0,M133=""),"",M133/N133)</f>
        <v/>
      </c>
      <c r="U133" s="31" t="str">
        <f aca="false">IF($C133="","",IF(O133="",0,--(O133&gt;=Parâmetros!$C$6))+IF(P133="",0,--(P133&gt;=Parâmetros!$C$10))+IF(Q133="",0,--(Q133&gt;=Parâmetros!$C$7))+IF(R133="",0,--(R133&gt;=Parâmetros!$C$8))+IF(S133="",0,--(S133&gt;=Parâmetros!$C$9)))</f>
        <v/>
      </c>
      <c r="V133" s="17" t="str">
        <f aca="false">IF($C133="","",IF(U133&gt;=3,"Vermelho",IF(U133&gt;=1,"Amarelo","Verde")))</f>
        <v/>
      </c>
    </row>
    <row r="134" customFormat="false" ht="15" hidden="false" customHeight="false" outlineLevel="0" collapsed="false">
      <c r="B134" s="29"/>
      <c r="C134" s="29"/>
      <c r="D134" s="29"/>
      <c r="E134" s="29"/>
      <c r="F134" s="29"/>
      <c r="G134" s="29"/>
      <c r="H134" s="29"/>
      <c r="I134" s="29"/>
      <c r="J134" s="29"/>
      <c r="K134" s="29"/>
      <c r="L134" s="29"/>
      <c r="M134" s="29"/>
      <c r="N134" s="29"/>
      <c r="O134" s="30" t="str">
        <f aca="false">IF(OR($C134="",$D134="",$D134=0,E134=""),"",E134/$D134)</f>
        <v/>
      </c>
      <c r="P134" s="30" t="str">
        <f aca="false">IF(OR($C134="",$D134="",$D134=0,F134=""),"",F134/($D134*Parâmetros!$C$11))</f>
        <v/>
      </c>
      <c r="Q134" s="30" t="str">
        <f aca="false">IF(OR($C134="",G134="",G134=0,H134=""),"",H134/G134)</f>
        <v/>
      </c>
      <c r="R134" s="30" t="str">
        <f aca="false">IF(OR($C134="",$D134="",$D134=0,J134=""),"",J134/$D134)</f>
        <v/>
      </c>
      <c r="S134" s="30" t="str">
        <f aca="false">IF(OR($C134="",K134="",K134=0,L134=""),"",L134/K134)</f>
        <v/>
      </c>
      <c r="T134" s="16" t="str">
        <f aca="false">IF(OR($C134="",N134="",N134=0,M134=""),"",M134/N134)</f>
        <v/>
      </c>
      <c r="U134" s="31" t="str">
        <f aca="false">IF($C134="","",IF(O134="",0,--(O134&gt;=Parâmetros!$C$6))+IF(P134="",0,--(P134&gt;=Parâmetros!$C$10))+IF(Q134="",0,--(Q134&gt;=Parâmetros!$C$7))+IF(R134="",0,--(R134&gt;=Parâmetros!$C$8))+IF(S134="",0,--(S134&gt;=Parâmetros!$C$9)))</f>
        <v/>
      </c>
      <c r="V134" s="17" t="str">
        <f aca="false">IF($C134="","",IF(U134&gt;=3,"Vermelho",IF(U134&gt;=1,"Amarelo","Verde")))</f>
        <v/>
      </c>
    </row>
    <row r="135" customFormat="false" ht="15" hidden="false" customHeight="false" outlineLevel="0" collapsed="false">
      <c r="B135" s="29"/>
      <c r="C135" s="29"/>
      <c r="D135" s="29"/>
      <c r="E135" s="29"/>
      <c r="F135" s="29"/>
      <c r="G135" s="29"/>
      <c r="H135" s="29"/>
      <c r="I135" s="29"/>
      <c r="J135" s="29"/>
      <c r="K135" s="29"/>
      <c r="L135" s="29"/>
      <c r="M135" s="29"/>
      <c r="N135" s="29"/>
      <c r="O135" s="30" t="str">
        <f aca="false">IF(OR($C135="",$D135="",$D135=0,E135=""),"",E135/$D135)</f>
        <v/>
      </c>
      <c r="P135" s="30" t="str">
        <f aca="false">IF(OR($C135="",$D135="",$D135=0,F135=""),"",F135/($D135*Parâmetros!$C$11))</f>
        <v/>
      </c>
      <c r="Q135" s="30" t="str">
        <f aca="false">IF(OR($C135="",G135="",G135=0,H135=""),"",H135/G135)</f>
        <v/>
      </c>
      <c r="R135" s="30" t="str">
        <f aca="false">IF(OR($C135="",$D135="",$D135=0,J135=""),"",J135/$D135)</f>
        <v/>
      </c>
      <c r="S135" s="30" t="str">
        <f aca="false">IF(OR($C135="",K135="",K135=0,L135=""),"",L135/K135)</f>
        <v/>
      </c>
      <c r="T135" s="16" t="str">
        <f aca="false">IF(OR($C135="",N135="",N135=0,M135=""),"",M135/N135)</f>
        <v/>
      </c>
      <c r="U135" s="31" t="str">
        <f aca="false">IF($C135="","",IF(O135="",0,--(O135&gt;=Parâmetros!$C$6))+IF(P135="",0,--(P135&gt;=Parâmetros!$C$10))+IF(Q135="",0,--(Q135&gt;=Parâmetros!$C$7))+IF(R135="",0,--(R135&gt;=Parâmetros!$C$8))+IF(S135="",0,--(S135&gt;=Parâmetros!$C$9)))</f>
        <v/>
      </c>
      <c r="V135" s="17" t="str">
        <f aca="false">IF($C135="","",IF(U135&gt;=3,"Vermelho",IF(U135&gt;=1,"Amarelo","Verde")))</f>
        <v/>
      </c>
    </row>
    <row r="136" customFormat="false" ht="15" hidden="false" customHeight="false" outlineLevel="0" collapsed="false">
      <c r="B136" s="29"/>
      <c r="C136" s="29"/>
      <c r="D136" s="29"/>
      <c r="E136" s="29"/>
      <c r="F136" s="29"/>
      <c r="G136" s="29"/>
      <c r="H136" s="29"/>
      <c r="I136" s="29"/>
      <c r="J136" s="29"/>
      <c r="K136" s="29"/>
      <c r="L136" s="29"/>
      <c r="M136" s="29"/>
      <c r="N136" s="29"/>
      <c r="O136" s="30" t="str">
        <f aca="false">IF(OR($C136="",$D136="",$D136=0,E136=""),"",E136/$D136)</f>
        <v/>
      </c>
      <c r="P136" s="30" t="str">
        <f aca="false">IF(OR($C136="",$D136="",$D136=0,F136=""),"",F136/($D136*Parâmetros!$C$11))</f>
        <v/>
      </c>
      <c r="Q136" s="30" t="str">
        <f aca="false">IF(OR($C136="",G136="",G136=0,H136=""),"",H136/G136)</f>
        <v/>
      </c>
      <c r="R136" s="30" t="str">
        <f aca="false">IF(OR($C136="",$D136="",$D136=0,J136=""),"",J136/$D136)</f>
        <v/>
      </c>
      <c r="S136" s="30" t="str">
        <f aca="false">IF(OR($C136="",K136="",K136=0,L136=""),"",L136/K136)</f>
        <v/>
      </c>
      <c r="T136" s="16" t="str">
        <f aca="false">IF(OR($C136="",N136="",N136=0,M136=""),"",M136/N136)</f>
        <v/>
      </c>
      <c r="U136" s="31" t="str">
        <f aca="false">IF($C136="","",IF(O136="",0,--(O136&gt;=Parâmetros!$C$6))+IF(P136="",0,--(P136&gt;=Parâmetros!$C$10))+IF(Q136="",0,--(Q136&gt;=Parâmetros!$C$7))+IF(R136="",0,--(R136&gt;=Parâmetros!$C$8))+IF(S136="",0,--(S136&gt;=Parâmetros!$C$9)))</f>
        <v/>
      </c>
      <c r="V136" s="17" t="str">
        <f aca="false">IF($C136="","",IF(U136&gt;=3,"Vermelho",IF(U136&gt;=1,"Amarelo","Verde")))</f>
        <v/>
      </c>
    </row>
    <row r="137" customFormat="false" ht="15" hidden="false" customHeight="false" outlineLevel="0" collapsed="false">
      <c r="B137" s="29"/>
      <c r="C137" s="29"/>
      <c r="D137" s="29"/>
      <c r="E137" s="29"/>
      <c r="F137" s="29"/>
      <c r="G137" s="29"/>
      <c r="H137" s="29"/>
      <c r="I137" s="29"/>
      <c r="J137" s="29"/>
      <c r="K137" s="29"/>
      <c r="L137" s="29"/>
      <c r="M137" s="29"/>
      <c r="N137" s="29"/>
      <c r="O137" s="30" t="str">
        <f aca="false">IF(OR($C137="",$D137="",$D137=0,E137=""),"",E137/$D137)</f>
        <v/>
      </c>
      <c r="P137" s="30" t="str">
        <f aca="false">IF(OR($C137="",$D137="",$D137=0,F137=""),"",F137/($D137*Parâmetros!$C$11))</f>
        <v/>
      </c>
      <c r="Q137" s="30" t="str">
        <f aca="false">IF(OR($C137="",G137="",G137=0,H137=""),"",H137/G137)</f>
        <v/>
      </c>
      <c r="R137" s="30" t="str">
        <f aca="false">IF(OR($C137="",$D137="",$D137=0,J137=""),"",J137/$D137)</f>
        <v/>
      </c>
      <c r="S137" s="30" t="str">
        <f aca="false">IF(OR($C137="",K137="",K137=0,L137=""),"",L137/K137)</f>
        <v/>
      </c>
      <c r="T137" s="16" t="str">
        <f aca="false">IF(OR($C137="",N137="",N137=0,M137=""),"",M137/N137)</f>
        <v/>
      </c>
      <c r="U137" s="31" t="str">
        <f aca="false">IF($C137="","",IF(O137="",0,--(O137&gt;=Parâmetros!$C$6))+IF(P137="",0,--(P137&gt;=Parâmetros!$C$10))+IF(Q137="",0,--(Q137&gt;=Parâmetros!$C$7))+IF(R137="",0,--(R137&gt;=Parâmetros!$C$8))+IF(S137="",0,--(S137&gt;=Parâmetros!$C$9)))</f>
        <v/>
      </c>
      <c r="V137" s="17" t="str">
        <f aca="false">IF($C137="","",IF(U137&gt;=3,"Vermelho",IF(U137&gt;=1,"Amarelo","Verde")))</f>
        <v/>
      </c>
    </row>
    <row r="138" customFormat="false" ht="15" hidden="false" customHeight="false" outlineLevel="0" collapsed="false">
      <c r="B138" s="29"/>
      <c r="C138" s="29"/>
      <c r="D138" s="29"/>
      <c r="E138" s="29"/>
      <c r="F138" s="29"/>
      <c r="G138" s="29"/>
      <c r="H138" s="29"/>
      <c r="I138" s="29"/>
      <c r="J138" s="29"/>
      <c r="K138" s="29"/>
      <c r="L138" s="29"/>
      <c r="M138" s="29"/>
      <c r="N138" s="29"/>
      <c r="O138" s="30" t="str">
        <f aca="false">IF(OR($C138="",$D138="",$D138=0,E138=""),"",E138/$D138)</f>
        <v/>
      </c>
      <c r="P138" s="30" t="str">
        <f aca="false">IF(OR($C138="",$D138="",$D138=0,F138=""),"",F138/($D138*Parâmetros!$C$11))</f>
        <v/>
      </c>
      <c r="Q138" s="30" t="str">
        <f aca="false">IF(OR($C138="",G138="",G138=0,H138=""),"",H138/G138)</f>
        <v/>
      </c>
      <c r="R138" s="30" t="str">
        <f aca="false">IF(OR($C138="",$D138="",$D138=0,J138=""),"",J138/$D138)</f>
        <v/>
      </c>
      <c r="S138" s="30" t="str">
        <f aca="false">IF(OR($C138="",K138="",K138=0,L138=""),"",L138/K138)</f>
        <v/>
      </c>
      <c r="T138" s="16" t="str">
        <f aca="false">IF(OR($C138="",N138="",N138=0,M138=""),"",M138/N138)</f>
        <v/>
      </c>
      <c r="U138" s="31" t="str">
        <f aca="false">IF($C138="","",IF(O138="",0,--(O138&gt;=Parâmetros!$C$6))+IF(P138="",0,--(P138&gt;=Parâmetros!$C$10))+IF(Q138="",0,--(Q138&gt;=Parâmetros!$C$7))+IF(R138="",0,--(R138&gt;=Parâmetros!$C$8))+IF(S138="",0,--(S138&gt;=Parâmetros!$C$9)))</f>
        <v/>
      </c>
      <c r="V138" s="17" t="str">
        <f aca="false">IF($C138="","",IF(U138&gt;=3,"Vermelho",IF(U138&gt;=1,"Amarelo","Verde")))</f>
        <v/>
      </c>
    </row>
    <row r="139" customFormat="false" ht="15" hidden="false" customHeight="false" outlineLevel="0" collapsed="false">
      <c r="B139" s="29"/>
      <c r="C139" s="29"/>
      <c r="D139" s="29"/>
      <c r="E139" s="29"/>
      <c r="F139" s="29"/>
      <c r="G139" s="29"/>
      <c r="H139" s="29"/>
      <c r="I139" s="29"/>
      <c r="J139" s="29"/>
      <c r="K139" s="29"/>
      <c r="L139" s="29"/>
      <c r="M139" s="29"/>
      <c r="N139" s="29"/>
      <c r="O139" s="30" t="str">
        <f aca="false">IF(OR($C139="",$D139="",$D139=0,E139=""),"",E139/$D139)</f>
        <v/>
      </c>
      <c r="P139" s="30" t="str">
        <f aca="false">IF(OR($C139="",$D139="",$D139=0,F139=""),"",F139/($D139*Parâmetros!$C$11))</f>
        <v/>
      </c>
      <c r="Q139" s="30" t="str">
        <f aca="false">IF(OR($C139="",G139="",G139=0,H139=""),"",H139/G139)</f>
        <v/>
      </c>
      <c r="R139" s="30" t="str">
        <f aca="false">IF(OR($C139="",$D139="",$D139=0,J139=""),"",J139/$D139)</f>
        <v/>
      </c>
      <c r="S139" s="30" t="str">
        <f aca="false">IF(OR($C139="",K139="",K139=0,L139=""),"",L139/K139)</f>
        <v/>
      </c>
      <c r="T139" s="16" t="str">
        <f aca="false">IF(OR($C139="",N139="",N139=0,M139=""),"",M139/N139)</f>
        <v/>
      </c>
      <c r="U139" s="31" t="str">
        <f aca="false">IF($C139="","",IF(O139="",0,--(O139&gt;=Parâmetros!$C$6))+IF(P139="",0,--(P139&gt;=Parâmetros!$C$10))+IF(Q139="",0,--(Q139&gt;=Parâmetros!$C$7))+IF(R139="",0,--(R139&gt;=Parâmetros!$C$8))+IF(S139="",0,--(S139&gt;=Parâmetros!$C$9)))</f>
        <v/>
      </c>
      <c r="V139" s="17" t="str">
        <f aca="false">IF($C139="","",IF(U139&gt;=3,"Vermelho",IF(U139&gt;=1,"Amarelo","Verde")))</f>
        <v/>
      </c>
    </row>
    <row r="140" customFormat="false" ht="15" hidden="false" customHeight="false" outlineLevel="0" collapsed="false">
      <c r="B140" s="29"/>
      <c r="C140" s="29"/>
      <c r="D140" s="29"/>
      <c r="E140" s="29"/>
      <c r="F140" s="29"/>
      <c r="G140" s="29"/>
      <c r="H140" s="29"/>
      <c r="I140" s="29"/>
      <c r="J140" s="29"/>
      <c r="K140" s="29"/>
      <c r="L140" s="29"/>
      <c r="M140" s="29"/>
      <c r="N140" s="29"/>
      <c r="O140" s="30" t="str">
        <f aca="false">IF(OR($C140="",$D140="",$D140=0,E140=""),"",E140/$D140)</f>
        <v/>
      </c>
      <c r="P140" s="30" t="str">
        <f aca="false">IF(OR($C140="",$D140="",$D140=0,F140=""),"",F140/($D140*Parâmetros!$C$11))</f>
        <v/>
      </c>
      <c r="Q140" s="30" t="str">
        <f aca="false">IF(OR($C140="",G140="",G140=0,H140=""),"",H140/G140)</f>
        <v/>
      </c>
      <c r="R140" s="30" t="str">
        <f aca="false">IF(OR($C140="",$D140="",$D140=0,J140=""),"",J140/$D140)</f>
        <v/>
      </c>
      <c r="S140" s="30" t="str">
        <f aca="false">IF(OR($C140="",K140="",K140=0,L140=""),"",L140/K140)</f>
        <v/>
      </c>
      <c r="T140" s="16" t="str">
        <f aca="false">IF(OR($C140="",N140="",N140=0,M140=""),"",M140/N140)</f>
        <v/>
      </c>
      <c r="U140" s="31" t="str">
        <f aca="false">IF($C140="","",IF(O140="",0,--(O140&gt;=Parâmetros!$C$6))+IF(P140="",0,--(P140&gt;=Parâmetros!$C$10))+IF(Q140="",0,--(Q140&gt;=Parâmetros!$C$7))+IF(R140="",0,--(R140&gt;=Parâmetros!$C$8))+IF(S140="",0,--(S140&gt;=Parâmetros!$C$9)))</f>
        <v/>
      </c>
      <c r="V140" s="17" t="str">
        <f aca="false">IF($C140="","",IF(U140&gt;=3,"Vermelho",IF(U140&gt;=1,"Amarelo","Verde")))</f>
        <v/>
      </c>
    </row>
    <row r="141" customFormat="false" ht="15" hidden="false" customHeight="false" outlineLevel="0" collapsed="false">
      <c r="B141" s="29"/>
      <c r="C141" s="29"/>
      <c r="D141" s="29"/>
      <c r="E141" s="29"/>
      <c r="F141" s="29"/>
      <c r="G141" s="29"/>
      <c r="H141" s="29"/>
      <c r="I141" s="29"/>
      <c r="J141" s="29"/>
      <c r="K141" s="29"/>
      <c r="L141" s="29"/>
      <c r="M141" s="29"/>
      <c r="N141" s="29"/>
      <c r="O141" s="30" t="str">
        <f aca="false">IF(OR($C141="",$D141="",$D141=0,E141=""),"",E141/$D141)</f>
        <v/>
      </c>
      <c r="P141" s="30" t="str">
        <f aca="false">IF(OR($C141="",$D141="",$D141=0,F141=""),"",F141/($D141*Parâmetros!$C$11))</f>
        <v/>
      </c>
      <c r="Q141" s="30" t="str">
        <f aca="false">IF(OR($C141="",G141="",G141=0,H141=""),"",H141/G141)</f>
        <v/>
      </c>
      <c r="R141" s="30" t="str">
        <f aca="false">IF(OR($C141="",$D141="",$D141=0,J141=""),"",J141/$D141)</f>
        <v/>
      </c>
      <c r="S141" s="30" t="str">
        <f aca="false">IF(OR($C141="",K141="",K141=0,L141=""),"",L141/K141)</f>
        <v/>
      </c>
      <c r="T141" s="16" t="str">
        <f aca="false">IF(OR($C141="",N141="",N141=0,M141=""),"",M141/N141)</f>
        <v/>
      </c>
      <c r="U141" s="31" t="str">
        <f aca="false">IF($C141="","",IF(O141="",0,--(O141&gt;=Parâmetros!$C$6))+IF(P141="",0,--(P141&gt;=Parâmetros!$C$10))+IF(Q141="",0,--(Q141&gt;=Parâmetros!$C$7))+IF(R141="",0,--(R141&gt;=Parâmetros!$C$8))+IF(S141="",0,--(S141&gt;=Parâmetros!$C$9)))</f>
        <v/>
      </c>
      <c r="V141" s="17" t="str">
        <f aca="false">IF($C141="","",IF(U141&gt;=3,"Vermelho",IF(U141&gt;=1,"Amarelo","Verde")))</f>
        <v/>
      </c>
    </row>
    <row r="142" customFormat="false" ht="15" hidden="false" customHeight="false" outlineLevel="0" collapsed="false">
      <c r="B142" s="29"/>
      <c r="C142" s="29"/>
      <c r="D142" s="29"/>
      <c r="E142" s="29"/>
      <c r="F142" s="29"/>
      <c r="G142" s="29"/>
      <c r="H142" s="29"/>
      <c r="I142" s="29"/>
      <c r="J142" s="29"/>
      <c r="K142" s="29"/>
      <c r="L142" s="29"/>
      <c r="M142" s="29"/>
      <c r="N142" s="29"/>
      <c r="O142" s="30" t="str">
        <f aca="false">IF(OR($C142="",$D142="",$D142=0,E142=""),"",E142/$D142)</f>
        <v/>
      </c>
      <c r="P142" s="30" t="str">
        <f aca="false">IF(OR($C142="",$D142="",$D142=0,F142=""),"",F142/($D142*Parâmetros!$C$11))</f>
        <v/>
      </c>
      <c r="Q142" s="30" t="str">
        <f aca="false">IF(OR($C142="",G142="",G142=0,H142=""),"",H142/G142)</f>
        <v/>
      </c>
      <c r="R142" s="30" t="str">
        <f aca="false">IF(OR($C142="",$D142="",$D142=0,J142=""),"",J142/$D142)</f>
        <v/>
      </c>
      <c r="S142" s="30" t="str">
        <f aca="false">IF(OR($C142="",K142="",K142=0,L142=""),"",L142/K142)</f>
        <v/>
      </c>
      <c r="T142" s="16" t="str">
        <f aca="false">IF(OR($C142="",N142="",N142=0,M142=""),"",M142/N142)</f>
        <v/>
      </c>
      <c r="U142" s="31" t="str">
        <f aca="false">IF($C142="","",IF(O142="",0,--(O142&gt;=Parâmetros!$C$6))+IF(P142="",0,--(P142&gt;=Parâmetros!$C$10))+IF(Q142="",0,--(Q142&gt;=Parâmetros!$C$7))+IF(R142="",0,--(R142&gt;=Parâmetros!$C$8))+IF(S142="",0,--(S142&gt;=Parâmetros!$C$9)))</f>
        <v/>
      </c>
      <c r="V142" s="17" t="str">
        <f aca="false">IF($C142="","",IF(U142&gt;=3,"Vermelho",IF(U142&gt;=1,"Amarelo","Verde")))</f>
        <v/>
      </c>
    </row>
    <row r="143" customFormat="false" ht="15" hidden="false" customHeight="false" outlineLevel="0" collapsed="false">
      <c r="B143" s="29"/>
      <c r="C143" s="29"/>
      <c r="D143" s="29"/>
      <c r="E143" s="29"/>
      <c r="F143" s="29"/>
      <c r="G143" s="29"/>
      <c r="H143" s="29"/>
      <c r="I143" s="29"/>
      <c r="J143" s="29"/>
      <c r="K143" s="29"/>
      <c r="L143" s="29"/>
      <c r="M143" s="29"/>
      <c r="N143" s="29"/>
      <c r="O143" s="30" t="str">
        <f aca="false">IF(OR($C143="",$D143="",$D143=0,E143=""),"",E143/$D143)</f>
        <v/>
      </c>
      <c r="P143" s="30" t="str">
        <f aca="false">IF(OR($C143="",$D143="",$D143=0,F143=""),"",F143/($D143*Parâmetros!$C$11))</f>
        <v/>
      </c>
      <c r="Q143" s="30" t="str">
        <f aca="false">IF(OR($C143="",G143="",G143=0,H143=""),"",H143/G143)</f>
        <v/>
      </c>
      <c r="R143" s="30" t="str">
        <f aca="false">IF(OR($C143="",$D143="",$D143=0,J143=""),"",J143/$D143)</f>
        <v/>
      </c>
      <c r="S143" s="30" t="str">
        <f aca="false">IF(OR($C143="",K143="",K143=0,L143=""),"",L143/K143)</f>
        <v/>
      </c>
      <c r="T143" s="16" t="str">
        <f aca="false">IF(OR($C143="",N143="",N143=0,M143=""),"",M143/N143)</f>
        <v/>
      </c>
      <c r="U143" s="31" t="str">
        <f aca="false">IF($C143="","",IF(O143="",0,--(O143&gt;=Parâmetros!$C$6))+IF(P143="",0,--(P143&gt;=Parâmetros!$C$10))+IF(Q143="",0,--(Q143&gt;=Parâmetros!$C$7))+IF(R143="",0,--(R143&gt;=Parâmetros!$C$8))+IF(S143="",0,--(S143&gt;=Parâmetros!$C$9)))</f>
        <v/>
      </c>
      <c r="V143" s="17" t="str">
        <f aca="false">IF($C143="","",IF(U143&gt;=3,"Vermelho",IF(U143&gt;=1,"Amarelo","Verde")))</f>
        <v/>
      </c>
    </row>
    <row r="144" customFormat="false" ht="15" hidden="false" customHeight="false" outlineLevel="0" collapsed="false">
      <c r="B144" s="29"/>
      <c r="C144" s="29"/>
      <c r="D144" s="29"/>
      <c r="E144" s="29"/>
      <c r="F144" s="29"/>
      <c r="G144" s="29"/>
      <c r="H144" s="29"/>
      <c r="I144" s="29"/>
      <c r="J144" s="29"/>
      <c r="K144" s="29"/>
      <c r="L144" s="29"/>
      <c r="M144" s="29"/>
      <c r="N144" s="29"/>
      <c r="O144" s="30" t="str">
        <f aca="false">IF(OR($C144="",$D144="",$D144=0,E144=""),"",E144/$D144)</f>
        <v/>
      </c>
      <c r="P144" s="30" t="str">
        <f aca="false">IF(OR($C144="",$D144="",$D144=0,F144=""),"",F144/($D144*Parâmetros!$C$11))</f>
        <v/>
      </c>
      <c r="Q144" s="30" t="str">
        <f aca="false">IF(OR($C144="",G144="",G144=0,H144=""),"",H144/G144)</f>
        <v/>
      </c>
      <c r="R144" s="30" t="str">
        <f aca="false">IF(OR($C144="",$D144="",$D144=0,J144=""),"",J144/$D144)</f>
        <v/>
      </c>
      <c r="S144" s="30" t="str">
        <f aca="false">IF(OR($C144="",K144="",K144=0,L144=""),"",L144/K144)</f>
        <v/>
      </c>
      <c r="T144" s="16" t="str">
        <f aca="false">IF(OR($C144="",N144="",N144=0,M144=""),"",M144/N144)</f>
        <v/>
      </c>
      <c r="U144" s="31" t="str">
        <f aca="false">IF($C144="","",IF(O144="",0,--(O144&gt;=Parâmetros!$C$6))+IF(P144="",0,--(P144&gt;=Parâmetros!$C$10))+IF(Q144="",0,--(Q144&gt;=Parâmetros!$C$7))+IF(R144="",0,--(R144&gt;=Parâmetros!$C$8))+IF(S144="",0,--(S144&gt;=Parâmetros!$C$9)))</f>
        <v/>
      </c>
      <c r="V144" s="17" t="str">
        <f aca="false">IF($C144="","",IF(U144&gt;=3,"Vermelho",IF(U144&gt;=1,"Amarelo","Verde")))</f>
        <v/>
      </c>
    </row>
    <row r="145" customFormat="false" ht="15" hidden="false" customHeight="false" outlineLevel="0" collapsed="false">
      <c r="B145" s="29"/>
      <c r="C145" s="29"/>
      <c r="D145" s="29"/>
      <c r="E145" s="29"/>
      <c r="F145" s="29"/>
      <c r="G145" s="29"/>
      <c r="H145" s="29"/>
      <c r="I145" s="29"/>
      <c r="J145" s="29"/>
      <c r="K145" s="29"/>
      <c r="L145" s="29"/>
      <c r="M145" s="29"/>
      <c r="N145" s="29"/>
      <c r="O145" s="30" t="str">
        <f aca="false">IF(OR($C145="",$D145="",$D145=0,E145=""),"",E145/$D145)</f>
        <v/>
      </c>
      <c r="P145" s="30" t="str">
        <f aca="false">IF(OR($C145="",$D145="",$D145=0,F145=""),"",F145/($D145*Parâmetros!$C$11))</f>
        <v/>
      </c>
      <c r="Q145" s="30" t="str">
        <f aca="false">IF(OR($C145="",G145="",G145=0,H145=""),"",H145/G145)</f>
        <v/>
      </c>
      <c r="R145" s="30" t="str">
        <f aca="false">IF(OR($C145="",$D145="",$D145=0,J145=""),"",J145/$D145)</f>
        <v/>
      </c>
      <c r="S145" s="30" t="str">
        <f aca="false">IF(OR($C145="",K145="",K145=0,L145=""),"",L145/K145)</f>
        <v/>
      </c>
      <c r="T145" s="16" t="str">
        <f aca="false">IF(OR($C145="",N145="",N145=0,M145=""),"",M145/N145)</f>
        <v/>
      </c>
      <c r="U145" s="31" t="str">
        <f aca="false">IF($C145="","",IF(O145="",0,--(O145&gt;=Parâmetros!$C$6))+IF(P145="",0,--(P145&gt;=Parâmetros!$C$10))+IF(Q145="",0,--(Q145&gt;=Parâmetros!$C$7))+IF(R145="",0,--(R145&gt;=Parâmetros!$C$8))+IF(S145="",0,--(S145&gt;=Parâmetros!$C$9)))</f>
        <v/>
      </c>
      <c r="V145" s="17" t="str">
        <f aca="false">IF($C145="","",IF(U145&gt;=3,"Vermelho",IF(U145&gt;=1,"Amarelo","Verde")))</f>
        <v/>
      </c>
    </row>
    <row r="146" customFormat="false" ht="15" hidden="false" customHeight="false" outlineLevel="0" collapsed="false">
      <c r="B146" s="29"/>
      <c r="C146" s="29"/>
      <c r="D146" s="29"/>
      <c r="E146" s="29"/>
      <c r="F146" s="29"/>
      <c r="G146" s="29"/>
      <c r="H146" s="29"/>
      <c r="I146" s="29"/>
      <c r="J146" s="29"/>
      <c r="K146" s="29"/>
      <c r="L146" s="29"/>
      <c r="M146" s="29"/>
      <c r="N146" s="29"/>
      <c r="O146" s="30" t="str">
        <f aca="false">IF(OR($C146="",$D146="",$D146=0,E146=""),"",E146/$D146)</f>
        <v/>
      </c>
      <c r="P146" s="30" t="str">
        <f aca="false">IF(OR($C146="",$D146="",$D146=0,F146=""),"",F146/($D146*Parâmetros!$C$11))</f>
        <v/>
      </c>
      <c r="Q146" s="30" t="str">
        <f aca="false">IF(OR($C146="",G146="",G146=0,H146=""),"",H146/G146)</f>
        <v/>
      </c>
      <c r="R146" s="30" t="str">
        <f aca="false">IF(OR($C146="",$D146="",$D146=0,J146=""),"",J146/$D146)</f>
        <v/>
      </c>
      <c r="S146" s="30" t="str">
        <f aca="false">IF(OR($C146="",K146="",K146=0,L146=""),"",L146/K146)</f>
        <v/>
      </c>
      <c r="T146" s="16" t="str">
        <f aca="false">IF(OR($C146="",N146="",N146=0,M146=""),"",M146/N146)</f>
        <v/>
      </c>
      <c r="U146" s="31" t="str">
        <f aca="false">IF($C146="","",IF(O146="",0,--(O146&gt;=Parâmetros!$C$6))+IF(P146="",0,--(P146&gt;=Parâmetros!$C$10))+IF(Q146="",0,--(Q146&gt;=Parâmetros!$C$7))+IF(R146="",0,--(R146&gt;=Parâmetros!$C$8))+IF(S146="",0,--(S146&gt;=Parâmetros!$C$9)))</f>
        <v/>
      </c>
      <c r="V146" s="17" t="str">
        <f aca="false">IF($C146="","",IF(U146&gt;=3,"Vermelho",IF(U146&gt;=1,"Amarelo","Verde")))</f>
        <v/>
      </c>
    </row>
    <row r="147" customFormat="false" ht="15" hidden="false" customHeight="false" outlineLevel="0" collapsed="false">
      <c r="B147" s="29"/>
      <c r="C147" s="29"/>
      <c r="D147" s="29"/>
      <c r="E147" s="29"/>
      <c r="F147" s="29"/>
      <c r="G147" s="29"/>
      <c r="H147" s="29"/>
      <c r="I147" s="29"/>
      <c r="J147" s="29"/>
      <c r="K147" s="29"/>
      <c r="L147" s="29"/>
      <c r="M147" s="29"/>
      <c r="N147" s="29"/>
      <c r="O147" s="30" t="str">
        <f aca="false">IF(OR($C147="",$D147="",$D147=0,E147=""),"",E147/$D147)</f>
        <v/>
      </c>
      <c r="P147" s="30" t="str">
        <f aca="false">IF(OR($C147="",$D147="",$D147=0,F147=""),"",F147/($D147*Parâmetros!$C$11))</f>
        <v/>
      </c>
      <c r="Q147" s="30" t="str">
        <f aca="false">IF(OR($C147="",G147="",G147=0,H147=""),"",H147/G147)</f>
        <v/>
      </c>
      <c r="R147" s="30" t="str">
        <f aca="false">IF(OR($C147="",$D147="",$D147=0,J147=""),"",J147/$D147)</f>
        <v/>
      </c>
      <c r="S147" s="30" t="str">
        <f aca="false">IF(OR($C147="",K147="",K147=0,L147=""),"",L147/K147)</f>
        <v/>
      </c>
      <c r="T147" s="16" t="str">
        <f aca="false">IF(OR($C147="",N147="",N147=0,M147=""),"",M147/N147)</f>
        <v/>
      </c>
      <c r="U147" s="31" t="str">
        <f aca="false">IF($C147="","",IF(O147="",0,--(O147&gt;=Parâmetros!$C$6))+IF(P147="",0,--(P147&gt;=Parâmetros!$C$10))+IF(Q147="",0,--(Q147&gt;=Parâmetros!$C$7))+IF(R147="",0,--(R147&gt;=Parâmetros!$C$8))+IF(S147="",0,--(S147&gt;=Parâmetros!$C$9)))</f>
        <v/>
      </c>
      <c r="V147" s="17" t="str">
        <f aca="false">IF($C147="","",IF(U147&gt;=3,"Vermelho",IF(U147&gt;=1,"Amarelo","Verde")))</f>
        <v/>
      </c>
    </row>
    <row r="148" customFormat="false" ht="15" hidden="false" customHeight="false" outlineLevel="0" collapsed="false">
      <c r="B148" s="29"/>
      <c r="C148" s="29"/>
      <c r="D148" s="29"/>
      <c r="E148" s="29"/>
      <c r="F148" s="29"/>
      <c r="G148" s="29"/>
      <c r="H148" s="29"/>
      <c r="I148" s="29"/>
      <c r="J148" s="29"/>
      <c r="K148" s="29"/>
      <c r="L148" s="29"/>
      <c r="M148" s="29"/>
      <c r="N148" s="29"/>
      <c r="O148" s="30" t="str">
        <f aca="false">IF(OR($C148="",$D148="",$D148=0,E148=""),"",E148/$D148)</f>
        <v/>
      </c>
      <c r="P148" s="30" t="str">
        <f aca="false">IF(OR($C148="",$D148="",$D148=0,F148=""),"",F148/($D148*Parâmetros!$C$11))</f>
        <v/>
      </c>
      <c r="Q148" s="30" t="str">
        <f aca="false">IF(OR($C148="",G148="",G148=0,H148=""),"",H148/G148)</f>
        <v/>
      </c>
      <c r="R148" s="30" t="str">
        <f aca="false">IF(OR($C148="",$D148="",$D148=0,J148=""),"",J148/$D148)</f>
        <v/>
      </c>
      <c r="S148" s="30" t="str">
        <f aca="false">IF(OR($C148="",K148="",K148=0,L148=""),"",L148/K148)</f>
        <v/>
      </c>
      <c r="T148" s="16" t="str">
        <f aca="false">IF(OR($C148="",N148="",N148=0,M148=""),"",M148/N148)</f>
        <v/>
      </c>
      <c r="U148" s="31" t="str">
        <f aca="false">IF($C148="","",IF(O148="",0,--(O148&gt;=Parâmetros!$C$6))+IF(P148="",0,--(P148&gt;=Parâmetros!$C$10))+IF(Q148="",0,--(Q148&gt;=Parâmetros!$C$7))+IF(R148="",0,--(R148&gt;=Parâmetros!$C$8))+IF(S148="",0,--(S148&gt;=Parâmetros!$C$9)))</f>
        <v/>
      </c>
      <c r="V148" s="17" t="str">
        <f aca="false">IF($C148="","",IF(U148&gt;=3,"Vermelho",IF(U148&gt;=1,"Amarelo","Verde")))</f>
        <v/>
      </c>
    </row>
    <row r="149" customFormat="false" ht="15" hidden="false" customHeight="false" outlineLevel="0" collapsed="false">
      <c r="B149" s="29"/>
      <c r="C149" s="29"/>
      <c r="D149" s="29"/>
      <c r="E149" s="29"/>
      <c r="F149" s="29"/>
      <c r="G149" s="29"/>
      <c r="H149" s="29"/>
      <c r="I149" s="29"/>
      <c r="J149" s="29"/>
      <c r="K149" s="29"/>
      <c r="L149" s="29"/>
      <c r="M149" s="29"/>
      <c r="N149" s="29"/>
      <c r="O149" s="30" t="str">
        <f aca="false">IF(OR($C149="",$D149="",$D149=0,E149=""),"",E149/$D149)</f>
        <v/>
      </c>
      <c r="P149" s="30" t="str">
        <f aca="false">IF(OR($C149="",$D149="",$D149=0,F149=""),"",F149/($D149*Parâmetros!$C$11))</f>
        <v/>
      </c>
      <c r="Q149" s="30" t="str">
        <f aca="false">IF(OR($C149="",G149="",G149=0,H149=""),"",H149/G149)</f>
        <v/>
      </c>
      <c r="R149" s="30" t="str">
        <f aca="false">IF(OR($C149="",$D149="",$D149=0,J149=""),"",J149/$D149)</f>
        <v/>
      </c>
      <c r="S149" s="30" t="str">
        <f aca="false">IF(OR($C149="",K149="",K149=0,L149=""),"",L149/K149)</f>
        <v/>
      </c>
      <c r="T149" s="16" t="str">
        <f aca="false">IF(OR($C149="",N149="",N149=0,M149=""),"",M149/N149)</f>
        <v/>
      </c>
      <c r="U149" s="31" t="str">
        <f aca="false">IF($C149="","",IF(O149="",0,--(O149&gt;=Parâmetros!$C$6))+IF(P149="",0,--(P149&gt;=Parâmetros!$C$10))+IF(Q149="",0,--(Q149&gt;=Parâmetros!$C$7))+IF(R149="",0,--(R149&gt;=Parâmetros!$C$8))+IF(S149="",0,--(S149&gt;=Parâmetros!$C$9)))</f>
        <v/>
      </c>
      <c r="V149" s="17" t="str">
        <f aca="false">IF($C149="","",IF(U149&gt;=3,"Vermelho",IF(U149&gt;=1,"Amarelo","Verde")))</f>
        <v/>
      </c>
    </row>
    <row r="150" customFormat="false" ht="15" hidden="false" customHeight="false" outlineLevel="0" collapsed="false">
      <c r="B150" s="29"/>
      <c r="C150" s="29"/>
      <c r="D150" s="29"/>
      <c r="E150" s="29"/>
      <c r="F150" s="29"/>
      <c r="G150" s="29"/>
      <c r="H150" s="29"/>
      <c r="I150" s="29"/>
      <c r="J150" s="29"/>
      <c r="K150" s="29"/>
      <c r="L150" s="29"/>
      <c r="M150" s="29"/>
      <c r="N150" s="29"/>
      <c r="O150" s="30" t="str">
        <f aca="false">IF(OR($C150="",$D150="",$D150=0,E150=""),"",E150/$D150)</f>
        <v/>
      </c>
      <c r="P150" s="30" t="str">
        <f aca="false">IF(OR($C150="",$D150="",$D150=0,F150=""),"",F150/($D150*Parâmetros!$C$11))</f>
        <v/>
      </c>
      <c r="Q150" s="30" t="str">
        <f aca="false">IF(OR($C150="",G150="",G150=0,H150=""),"",H150/G150)</f>
        <v/>
      </c>
      <c r="R150" s="30" t="str">
        <f aca="false">IF(OR($C150="",$D150="",$D150=0,J150=""),"",J150/$D150)</f>
        <v/>
      </c>
      <c r="S150" s="30" t="str">
        <f aca="false">IF(OR($C150="",K150="",K150=0,L150=""),"",L150/K150)</f>
        <v/>
      </c>
      <c r="T150" s="16" t="str">
        <f aca="false">IF(OR($C150="",N150="",N150=0,M150=""),"",M150/N150)</f>
        <v/>
      </c>
      <c r="U150" s="31" t="str">
        <f aca="false">IF($C150="","",IF(O150="",0,--(O150&gt;=Parâmetros!$C$6))+IF(P150="",0,--(P150&gt;=Parâmetros!$C$10))+IF(Q150="",0,--(Q150&gt;=Parâmetros!$C$7))+IF(R150="",0,--(R150&gt;=Parâmetros!$C$8))+IF(S150="",0,--(S150&gt;=Parâmetros!$C$9)))</f>
        <v/>
      </c>
      <c r="V150" s="17" t="str">
        <f aca="false">IF($C150="","",IF(U150&gt;=3,"Vermelho",IF(U150&gt;=1,"Amarelo","Verde")))</f>
        <v/>
      </c>
    </row>
    <row r="151" customFormat="false" ht="15" hidden="false" customHeight="false" outlineLevel="0" collapsed="false">
      <c r="B151" s="29"/>
      <c r="C151" s="29"/>
      <c r="D151" s="29"/>
      <c r="E151" s="29"/>
      <c r="F151" s="29"/>
      <c r="G151" s="29"/>
      <c r="H151" s="29"/>
      <c r="I151" s="29"/>
      <c r="J151" s="29"/>
      <c r="K151" s="29"/>
      <c r="L151" s="29"/>
      <c r="M151" s="29"/>
      <c r="N151" s="29"/>
      <c r="O151" s="30" t="str">
        <f aca="false">IF(OR($C151="",$D151="",$D151=0,E151=""),"",E151/$D151)</f>
        <v/>
      </c>
      <c r="P151" s="30" t="str">
        <f aca="false">IF(OR($C151="",$D151="",$D151=0,F151=""),"",F151/($D151*Parâmetros!$C$11))</f>
        <v/>
      </c>
      <c r="Q151" s="30" t="str">
        <f aca="false">IF(OR($C151="",G151="",G151=0,H151=""),"",H151/G151)</f>
        <v/>
      </c>
      <c r="R151" s="30" t="str">
        <f aca="false">IF(OR($C151="",$D151="",$D151=0,J151=""),"",J151/$D151)</f>
        <v/>
      </c>
      <c r="S151" s="30" t="str">
        <f aca="false">IF(OR($C151="",K151="",K151=0,L151=""),"",L151/K151)</f>
        <v/>
      </c>
      <c r="T151" s="16" t="str">
        <f aca="false">IF(OR($C151="",N151="",N151=0,M151=""),"",M151/N151)</f>
        <v/>
      </c>
      <c r="U151" s="31" t="str">
        <f aca="false">IF($C151="","",IF(O151="",0,--(O151&gt;=Parâmetros!$C$6))+IF(P151="",0,--(P151&gt;=Parâmetros!$C$10))+IF(Q151="",0,--(Q151&gt;=Parâmetros!$C$7))+IF(R151="",0,--(R151&gt;=Parâmetros!$C$8))+IF(S151="",0,--(S151&gt;=Parâmetros!$C$9)))</f>
        <v/>
      </c>
      <c r="V151" s="17" t="str">
        <f aca="false">IF($C151="","",IF(U151&gt;=3,"Vermelho",IF(U151&gt;=1,"Amarelo","Verde")))</f>
        <v/>
      </c>
    </row>
    <row r="152" customFormat="false" ht="15" hidden="false" customHeight="false" outlineLevel="0" collapsed="false">
      <c r="B152" s="29"/>
      <c r="C152" s="29"/>
      <c r="D152" s="29"/>
      <c r="E152" s="29"/>
      <c r="F152" s="29"/>
      <c r="G152" s="29"/>
      <c r="H152" s="29"/>
      <c r="I152" s="29"/>
      <c r="J152" s="29"/>
      <c r="K152" s="29"/>
      <c r="L152" s="29"/>
      <c r="M152" s="29"/>
      <c r="N152" s="29"/>
      <c r="O152" s="30" t="str">
        <f aca="false">IF(OR($C152="",$D152="",$D152=0,E152=""),"",E152/$D152)</f>
        <v/>
      </c>
      <c r="P152" s="30" t="str">
        <f aca="false">IF(OR($C152="",$D152="",$D152=0,F152=""),"",F152/($D152*Parâmetros!$C$11))</f>
        <v/>
      </c>
      <c r="Q152" s="30" t="str">
        <f aca="false">IF(OR($C152="",G152="",G152=0,H152=""),"",H152/G152)</f>
        <v/>
      </c>
      <c r="R152" s="30" t="str">
        <f aca="false">IF(OR($C152="",$D152="",$D152=0,J152=""),"",J152/$D152)</f>
        <v/>
      </c>
      <c r="S152" s="30" t="str">
        <f aca="false">IF(OR($C152="",K152="",K152=0,L152=""),"",L152/K152)</f>
        <v/>
      </c>
      <c r="T152" s="16" t="str">
        <f aca="false">IF(OR($C152="",N152="",N152=0,M152=""),"",M152/N152)</f>
        <v/>
      </c>
      <c r="U152" s="31" t="str">
        <f aca="false">IF($C152="","",IF(O152="",0,--(O152&gt;=Parâmetros!$C$6))+IF(P152="",0,--(P152&gt;=Parâmetros!$C$10))+IF(Q152="",0,--(Q152&gt;=Parâmetros!$C$7))+IF(R152="",0,--(R152&gt;=Parâmetros!$C$8))+IF(S152="",0,--(S152&gt;=Parâmetros!$C$9)))</f>
        <v/>
      </c>
      <c r="V152" s="17" t="str">
        <f aca="false">IF($C152="","",IF(U152&gt;=3,"Vermelho",IF(U152&gt;=1,"Amarelo","Verde")))</f>
        <v/>
      </c>
    </row>
    <row r="153" customFormat="false" ht="15" hidden="false" customHeight="false" outlineLevel="0" collapsed="false">
      <c r="B153" s="29"/>
      <c r="C153" s="29"/>
      <c r="D153" s="29"/>
      <c r="E153" s="29"/>
      <c r="F153" s="29"/>
      <c r="G153" s="29"/>
      <c r="H153" s="29"/>
      <c r="I153" s="29"/>
      <c r="J153" s="29"/>
      <c r="K153" s="29"/>
      <c r="L153" s="29"/>
      <c r="M153" s="29"/>
      <c r="N153" s="29"/>
      <c r="O153" s="30" t="str">
        <f aca="false">IF(OR($C153="",$D153="",$D153=0,E153=""),"",E153/$D153)</f>
        <v/>
      </c>
      <c r="P153" s="30" t="str">
        <f aca="false">IF(OR($C153="",$D153="",$D153=0,F153=""),"",F153/($D153*Parâmetros!$C$11))</f>
        <v/>
      </c>
      <c r="Q153" s="30" t="str">
        <f aca="false">IF(OR($C153="",G153="",G153=0,H153=""),"",H153/G153)</f>
        <v/>
      </c>
      <c r="R153" s="30" t="str">
        <f aca="false">IF(OR($C153="",$D153="",$D153=0,J153=""),"",J153/$D153)</f>
        <v/>
      </c>
      <c r="S153" s="30" t="str">
        <f aca="false">IF(OR($C153="",K153="",K153=0,L153=""),"",L153/K153)</f>
        <v/>
      </c>
      <c r="T153" s="16" t="str">
        <f aca="false">IF(OR($C153="",N153="",N153=0,M153=""),"",M153/N153)</f>
        <v/>
      </c>
      <c r="U153" s="31" t="str">
        <f aca="false">IF($C153="","",IF(O153="",0,--(O153&gt;=Parâmetros!$C$6))+IF(P153="",0,--(P153&gt;=Parâmetros!$C$10))+IF(Q153="",0,--(Q153&gt;=Parâmetros!$C$7))+IF(R153="",0,--(R153&gt;=Parâmetros!$C$8))+IF(S153="",0,--(S153&gt;=Parâmetros!$C$9)))</f>
        <v/>
      </c>
      <c r="V153" s="17" t="str">
        <f aca="false">IF($C153="","",IF(U153&gt;=3,"Vermelho",IF(U153&gt;=1,"Amarelo","Verde")))</f>
        <v/>
      </c>
    </row>
    <row r="154" customFormat="false" ht="15" hidden="false" customHeight="false" outlineLevel="0" collapsed="false">
      <c r="B154" s="29"/>
      <c r="C154" s="29"/>
      <c r="D154" s="29"/>
      <c r="E154" s="29"/>
      <c r="F154" s="29"/>
      <c r="G154" s="29"/>
      <c r="H154" s="29"/>
      <c r="I154" s="29"/>
      <c r="J154" s="29"/>
      <c r="K154" s="29"/>
      <c r="L154" s="29"/>
      <c r="M154" s="29"/>
      <c r="N154" s="29"/>
      <c r="O154" s="30" t="str">
        <f aca="false">IF(OR($C154="",$D154="",$D154=0,E154=""),"",E154/$D154)</f>
        <v/>
      </c>
      <c r="P154" s="30" t="str">
        <f aca="false">IF(OR($C154="",$D154="",$D154=0,F154=""),"",F154/($D154*Parâmetros!$C$11))</f>
        <v/>
      </c>
      <c r="Q154" s="30" t="str">
        <f aca="false">IF(OR($C154="",G154="",G154=0,H154=""),"",H154/G154)</f>
        <v/>
      </c>
      <c r="R154" s="30" t="str">
        <f aca="false">IF(OR($C154="",$D154="",$D154=0,J154=""),"",J154/$D154)</f>
        <v/>
      </c>
      <c r="S154" s="30" t="str">
        <f aca="false">IF(OR($C154="",K154="",K154=0,L154=""),"",L154/K154)</f>
        <v/>
      </c>
      <c r="T154" s="16" t="str">
        <f aca="false">IF(OR($C154="",N154="",N154=0,M154=""),"",M154/N154)</f>
        <v/>
      </c>
      <c r="U154" s="31" t="str">
        <f aca="false">IF($C154="","",IF(O154="",0,--(O154&gt;=Parâmetros!$C$6))+IF(P154="",0,--(P154&gt;=Parâmetros!$C$10))+IF(Q154="",0,--(Q154&gt;=Parâmetros!$C$7))+IF(R154="",0,--(R154&gt;=Parâmetros!$C$8))+IF(S154="",0,--(S154&gt;=Parâmetros!$C$9)))</f>
        <v/>
      </c>
      <c r="V154" s="17" t="str">
        <f aca="false">IF($C154="","",IF(U154&gt;=3,"Vermelho",IF(U154&gt;=1,"Amarelo","Verde")))</f>
        <v/>
      </c>
    </row>
    <row r="155" customFormat="false" ht="15" hidden="false" customHeight="false" outlineLevel="0" collapsed="false">
      <c r="B155" s="29"/>
      <c r="C155" s="29"/>
      <c r="D155" s="29"/>
      <c r="E155" s="29"/>
      <c r="F155" s="29"/>
      <c r="G155" s="29"/>
      <c r="H155" s="29"/>
      <c r="I155" s="29"/>
      <c r="J155" s="29"/>
      <c r="K155" s="29"/>
      <c r="L155" s="29"/>
      <c r="M155" s="29"/>
      <c r="N155" s="29"/>
      <c r="O155" s="30" t="str">
        <f aca="false">IF(OR($C155="",$D155="",$D155=0,E155=""),"",E155/$D155)</f>
        <v/>
      </c>
      <c r="P155" s="30" t="str">
        <f aca="false">IF(OR($C155="",$D155="",$D155=0,F155=""),"",F155/($D155*Parâmetros!$C$11))</f>
        <v/>
      </c>
      <c r="Q155" s="30" t="str">
        <f aca="false">IF(OR($C155="",G155="",G155=0,H155=""),"",H155/G155)</f>
        <v/>
      </c>
      <c r="R155" s="30" t="str">
        <f aca="false">IF(OR($C155="",$D155="",$D155=0,J155=""),"",J155/$D155)</f>
        <v/>
      </c>
      <c r="S155" s="30" t="str">
        <f aca="false">IF(OR($C155="",K155="",K155=0,L155=""),"",L155/K155)</f>
        <v/>
      </c>
      <c r="T155" s="16" t="str">
        <f aca="false">IF(OR($C155="",N155="",N155=0,M155=""),"",M155/N155)</f>
        <v/>
      </c>
      <c r="U155" s="31" t="str">
        <f aca="false">IF($C155="","",IF(O155="",0,--(O155&gt;=Parâmetros!$C$6))+IF(P155="",0,--(P155&gt;=Parâmetros!$C$10))+IF(Q155="",0,--(Q155&gt;=Parâmetros!$C$7))+IF(R155="",0,--(R155&gt;=Parâmetros!$C$8))+IF(S155="",0,--(S155&gt;=Parâmetros!$C$9)))</f>
        <v/>
      </c>
      <c r="V155" s="17" t="str">
        <f aca="false">IF($C155="","",IF(U155&gt;=3,"Vermelho",IF(U155&gt;=1,"Amarelo","Verde")))</f>
        <v/>
      </c>
    </row>
    <row r="156" customFormat="false" ht="15" hidden="false" customHeight="false" outlineLevel="0" collapsed="false">
      <c r="B156" s="29"/>
      <c r="C156" s="29"/>
      <c r="D156" s="29"/>
      <c r="E156" s="29"/>
      <c r="F156" s="29"/>
      <c r="G156" s="29"/>
      <c r="H156" s="29"/>
      <c r="I156" s="29"/>
      <c r="J156" s="29"/>
      <c r="K156" s="29"/>
      <c r="L156" s="29"/>
      <c r="M156" s="29"/>
      <c r="N156" s="29"/>
      <c r="O156" s="30" t="str">
        <f aca="false">IF(OR($C156="",$D156="",$D156=0,E156=""),"",E156/$D156)</f>
        <v/>
      </c>
      <c r="P156" s="30" t="str">
        <f aca="false">IF(OR($C156="",$D156="",$D156=0,F156=""),"",F156/($D156*Parâmetros!$C$11))</f>
        <v/>
      </c>
      <c r="Q156" s="30" t="str">
        <f aca="false">IF(OR($C156="",G156="",G156=0,H156=""),"",H156/G156)</f>
        <v/>
      </c>
      <c r="R156" s="30" t="str">
        <f aca="false">IF(OR($C156="",$D156="",$D156=0,J156=""),"",J156/$D156)</f>
        <v/>
      </c>
      <c r="S156" s="30" t="str">
        <f aca="false">IF(OR($C156="",K156="",K156=0,L156=""),"",L156/K156)</f>
        <v/>
      </c>
      <c r="T156" s="16" t="str">
        <f aca="false">IF(OR($C156="",N156="",N156=0,M156=""),"",M156/N156)</f>
        <v/>
      </c>
      <c r="U156" s="31" t="str">
        <f aca="false">IF($C156="","",IF(O156="",0,--(O156&gt;=Parâmetros!$C$6))+IF(P156="",0,--(P156&gt;=Parâmetros!$C$10))+IF(Q156="",0,--(Q156&gt;=Parâmetros!$C$7))+IF(R156="",0,--(R156&gt;=Parâmetros!$C$8))+IF(S156="",0,--(S156&gt;=Parâmetros!$C$9)))</f>
        <v/>
      </c>
      <c r="V156" s="17" t="str">
        <f aca="false">IF($C156="","",IF(U156&gt;=3,"Vermelho",IF(U156&gt;=1,"Amarelo","Verde")))</f>
        <v/>
      </c>
    </row>
    <row r="157" customFormat="false" ht="15" hidden="false" customHeight="false" outlineLevel="0" collapsed="false">
      <c r="B157" s="29"/>
      <c r="C157" s="29"/>
      <c r="D157" s="29"/>
      <c r="E157" s="29"/>
      <c r="F157" s="29"/>
      <c r="G157" s="29"/>
      <c r="H157" s="29"/>
      <c r="I157" s="29"/>
      <c r="J157" s="29"/>
      <c r="K157" s="29"/>
      <c r="L157" s="29"/>
      <c r="M157" s="29"/>
      <c r="N157" s="29"/>
      <c r="O157" s="30" t="str">
        <f aca="false">IF(OR($C157="",$D157="",$D157=0,E157=""),"",E157/$D157)</f>
        <v/>
      </c>
      <c r="P157" s="30" t="str">
        <f aca="false">IF(OR($C157="",$D157="",$D157=0,F157=""),"",F157/($D157*Parâmetros!$C$11))</f>
        <v/>
      </c>
      <c r="Q157" s="30" t="str">
        <f aca="false">IF(OR($C157="",G157="",G157=0,H157=""),"",H157/G157)</f>
        <v/>
      </c>
      <c r="R157" s="30" t="str">
        <f aca="false">IF(OR($C157="",$D157="",$D157=0,J157=""),"",J157/$D157)</f>
        <v/>
      </c>
      <c r="S157" s="30" t="str">
        <f aca="false">IF(OR($C157="",K157="",K157=0,L157=""),"",L157/K157)</f>
        <v/>
      </c>
      <c r="T157" s="16" t="str">
        <f aca="false">IF(OR($C157="",N157="",N157=0,M157=""),"",M157/N157)</f>
        <v/>
      </c>
      <c r="U157" s="31" t="str">
        <f aca="false">IF($C157="","",IF(O157="",0,--(O157&gt;=Parâmetros!$C$6))+IF(P157="",0,--(P157&gt;=Parâmetros!$C$10))+IF(Q157="",0,--(Q157&gt;=Parâmetros!$C$7))+IF(R157="",0,--(R157&gt;=Parâmetros!$C$8))+IF(S157="",0,--(S157&gt;=Parâmetros!$C$9)))</f>
        <v/>
      </c>
      <c r="V157" s="17" t="str">
        <f aca="false">IF($C157="","",IF(U157&gt;=3,"Vermelho",IF(U157&gt;=1,"Amarelo","Verde")))</f>
        <v/>
      </c>
    </row>
    <row r="158" customFormat="false" ht="15" hidden="false" customHeight="false" outlineLevel="0" collapsed="false">
      <c r="B158" s="29"/>
      <c r="C158" s="29"/>
      <c r="D158" s="29"/>
      <c r="E158" s="29"/>
      <c r="F158" s="29"/>
      <c r="G158" s="29"/>
      <c r="H158" s="29"/>
      <c r="I158" s="29"/>
      <c r="J158" s="29"/>
      <c r="K158" s="29"/>
      <c r="L158" s="29"/>
      <c r="M158" s="29"/>
      <c r="N158" s="29"/>
      <c r="O158" s="30" t="str">
        <f aca="false">IF(OR($C158="",$D158="",$D158=0,E158=""),"",E158/$D158)</f>
        <v/>
      </c>
      <c r="P158" s="30" t="str">
        <f aca="false">IF(OR($C158="",$D158="",$D158=0,F158=""),"",F158/($D158*Parâmetros!$C$11))</f>
        <v/>
      </c>
      <c r="Q158" s="30" t="str">
        <f aca="false">IF(OR($C158="",G158="",G158=0,H158=""),"",H158/G158)</f>
        <v/>
      </c>
      <c r="R158" s="30" t="str">
        <f aca="false">IF(OR($C158="",$D158="",$D158=0,J158=""),"",J158/$D158)</f>
        <v/>
      </c>
      <c r="S158" s="30" t="str">
        <f aca="false">IF(OR($C158="",K158="",K158=0,L158=""),"",L158/K158)</f>
        <v/>
      </c>
      <c r="T158" s="16" t="str">
        <f aca="false">IF(OR($C158="",N158="",N158=0,M158=""),"",M158/N158)</f>
        <v/>
      </c>
      <c r="U158" s="31" t="str">
        <f aca="false">IF($C158="","",IF(O158="",0,--(O158&gt;=Parâmetros!$C$6))+IF(P158="",0,--(P158&gt;=Parâmetros!$C$10))+IF(Q158="",0,--(Q158&gt;=Parâmetros!$C$7))+IF(R158="",0,--(R158&gt;=Parâmetros!$C$8))+IF(S158="",0,--(S158&gt;=Parâmetros!$C$9)))</f>
        <v/>
      </c>
      <c r="V158" s="17" t="str">
        <f aca="false">IF($C158="","",IF(U158&gt;=3,"Vermelho",IF(U158&gt;=1,"Amarelo","Verde")))</f>
        <v/>
      </c>
    </row>
    <row r="159" customFormat="false" ht="15" hidden="false" customHeight="false" outlineLevel="0" collapsed="false">
      <c r="B159" s="29"/>
      <c r="C159" s="29"/>
      <c r="D159" s="29"/>
      <c r="E159" s="29"/>
      <c r="F159" s="29"/>
      <c r="G159" s="29"/>
      <c r="H159" s="29"/>
      <c r="I159" s="29"/>
      <c r="J159" s="29"/>
      <c r="K159" s="29"/>
      <c r="L159" s="29"/>
      <c r="M159" s="29"/>
      <c r="N159" s="29"/>
      <c r="O159" s="30" t="str">
        <f aca="false">IF(OR($C159="",$D159="",$D159=0,E159=""),"",E159/$D159)</f>
        <v/>
      </c>
      <c r="P159" s="30" t="str">
        <f aca="false">IF(OR($C159="",$D159="",$D159=0,F159=""),"",F159/($D159*Parâmetros!$C$11))</f>
        <v/>
      </c>
      <c r="Q159" s="30" t="str">
        <f aca="false">IF(OR($C159="",G159="",G159=0,H159=""),"",H159/G159)</f>
        <v/>
      </c>
      <c r="R159" s="30" t="str">
        <f aca="false">IF(OR($C159="",$D159="",$D159=0,J159=""),"",J159/$D159)</f>
        <v/>
      </c>
      <c r="S159" s="30" t="str">
        <f aca="false">IF(OR($C159="",K159="",K159=0,L159=""),"",L159/K159)</f>
        <v/>
      </c>
      <c r="T159" s="16" t="str">
        <f aca="false">IF(OR($C159="",N159="",N159=0,M159=""),"",M159/N159)</f>
        <v/>
      </c>
      <c r="U159" s="31" t="str">
        <f aca="false">IF($C159="","",IF(O159="",0,--(O159&gt;=Parâmetros!$C$6))+IF(P159="",0,--(P159&gt;=Parâmetros!$C$10))+IF(Q159="",0,--(Q159&gt;=Parâmetros!$C$7))+IF(R159="",0,--(R159&gt;=Parâmetros!$C$8))+IF(S159="",0,--(S159&gt;=Parâmetros!$C$9)))</f>
        <v/>
      </c>
      <c r="V159" s="17" t="str">
        <f aca="false">IF($C159="","",IF(U159&gt;=3,"Vermelho",IF(U159&gt;=1,"Amarelo","Verde")))</f>
        <v/>
      </c>
    </row>
    <row r="160" customFormat="false" ht="15" hidden="false" customHeight="false" outlineLevel="0" collapsed="false">
      <c r="B160" s="29"/>
      <c r="C160" s="29"/>
      <c r="D160" s="29"/>
      <c r="E160" s="29"/>
      <c r="F160" s="29"/>
      <c r="G160" s="29"/>
      <c r="H160" s="29"/>
      <c r="I160" s="29"/>
      <c r="J160" s="29"/>
      <c r="K160" s="29"/>
      <c r="L160" s="29"/>
      <c r="M160" s="29"/>
      <c r="N160" s="29"/>
      <c r="O160" s="30" t="str">
        <f aca="false">IF(OR($C160="",$D160="",$D160=0,E160=""),"",E160/$D160)</f>
        <v/>
      </c>
      <c r="P160" s="30" t="str">
        <f aca="false">IF(OR($C160="",$D160="",$D160=0,F160=""),"",F160/($D160*Parâmetros!$C$11))</f>
        <v/>
      </c>
      <c r="Q160" s="30" t="str">
        <f aca="false">IF(OR($C160="",G160="",G160=0,H160=""),"",H160/G160)</f>
        <v/>
      </c>
      <c r="R160" s="30" t="str">
        <f aca="false">IF(OR($C160="",$D160="",$D160=0,J160=""),"",J160/$D160)</f>
        <v/>
      </c>
      <c r="S160" s="30" t="str">
        <f aca="false">IF(OR($C160="",K160="",K160=0,L160=""),"",L160/K160)</f>
        <v/>
      </c>
      <c r="T160" s="16" t="str">
        <f aca="false">IF(OR($C160="",N160="",N160=0,M160=""),"",M160/N160)</f>
        <v/>
      </c>
      <c r="U160" s="31" t="str">
        <f aca="false">IF($C160="","",IF(O160="",0,--(O160&gt;=Parâmetros!$C$6))+IF(P160="",0,--(P160&gt;=Parâmetros!$C$10))+IF(Q160="",0,--(Q160&gt;=Parâmetros!$C$7))+IF(R160="",0,--(R160&gt;=Parâmetros!$C$8))+IF(S160="",0,--(S160&gt;=Parâmetros!$C$9)))</f>
        <v/>
      </c>
      <c r="V160" s="17" t="str">
        <f aca="false">IF($C160="","",IF(U160&gt;=3,"Vermelho",IF(U160&gt;=1,"Amarelo","Verde")))</f>
        <v/>
      </c>
    </row>
    <row r="161" customFormat="false" ht="15" hidden="false" customHeight="false" outlineLevel="0" collapsed="false">
      <c r="B161" s="29"/>
      <c r="C161" s="29"/>
      <c r="D161" s="29"/>
      <c r="E161" s="29"/>
      <c r="F161" s="29"/>
      <c r="G161" s="29"/>
      <c r="H161" s="29"/>
      <c r="I161" s="29"/>
      <c r="J161" s="29"/>
      <c r="K161" s="29"/>
      <c r="L161" s="29"/>
      <c r="M161" s="29"/>
      <c r="N161" s="29"/>
      <c r="O161" s="30" t="str">
        <f aca="false">IF(OR($C161="",$D161="",$D161=0,E161=""),"",E161/$D161)</f>
        <v/>
      </c>
      <c r="P161" s="30" t="str">
        <f aca="false">IF(OR($C161="",$D161="",$D161=0,F161=""),"",F161/($D161*Parâmetros!$C$11))</f>
        <v/>
      </c>
      <c r="Q161" s="30" t="str">
        <f aca="false">IF(OR($C161="",G161="",G161=0,H161=""),"",H161/G161)</f>
        <v/>
      </c>
      <c r="R161" s="30" t="str">
        <f aca="false">IF(OR($C161="",$D161="",$D161=0,J161=""),"",J161/$D161)</f>
        <v/>
      </c>
      <c r="S161" s="30" t="str">
        <f aca="false">IF(OR($C161="",K161="",K161=0,L161=""),"",L161/K161)</f>
        <v/>
      </c>
      <c r="T161" s="16" t="str">
        <f aca="false">IF(OR($C161="",N161="",N161=0,M161=""),"",M161/N161)</f>
        <v/>
      </c>
      <c r="U161" s="31" t="str">
        <f aca="false">IF($C161="","",IF(O161="",0,--(O161&gt;=Parâmetros!$C$6))+IF(P161="",0,--(P161&gt;=Parâmetros!$C$10))+IF(Q161="",0,--(Q161&gt;=Parâmetros!$C$7))+IF(R161="",0,--(R161&gt;=Parâmetros!$C$8))+IF(S161="",0,--(S161&gt;=Parâmetros!$C$9)))</f>
        <v/>
      </c>
      <c r="V161" s="17" t="str">
        <f aca="false">IF($C161="","",IF(U161&gt;=3,"Vermelho",IF(U161&gt;=1,"Amarelo","Verde")))</f>
        <v/>
      </c>
    </row>
    <row r="162" customFormat="false" ht="15" hidden="false" customHeight="false" outlineLevel="0" collapsed="false">
      <c r="B162" s="29"/>
      <c r="C162" s="29"/>
      <c r="D162" s="29"/>
      <c r="E162" s="29"/>
      <c r="F162" s="29"/>
      <c r="G162" s="29"/>
      <c r="H162" s="29"/>
      <c r="I162" s="29"/>
      <c r="J162" s="29"/>
      <c r="K162" s="29"/>
      <c r="L162" s="29"/>
      <c r="M162" s="29"/>
      <c r="N162" s="29"/>
      <c r="O162" s="30" t="str">
        <f aca="false">IF(OR($C162="",$D162="",$D162=0,E162=""),"",E162/$D162)</f>
        <v/>
      </c>
      <c r="P162" s="30" t="str">
        <f aca="false">IF(OR($C162="",$D162="",$D162=0,F162=""),"",F162/($D162*Parâmetros!$C$11))</f>
        <v/>
      </c>
      <c r="Q162" s="30" t="str">
        <f aca="false">IF(OR($C162="",G162="",G162=0,H162=""),"",H162/G162)</f>
        <v/>
      </c>
      <c r="R162" s="30" t="str">
        <f aca="false">IF(OR($C162="",$D162="",$D162=0,J162=""),"",J162/$D162)</f>
        <v/>
      </c>
      <c r="S162" s="30" t="str">
        <f aca="false">IF(OR($C162="",K162="",K162=0,L162=""),"",L162/K162)</f>
        <v/>
      </c>
      <c r="T162" s="16" t="str">
        <f aca="false">IF(OR($C162="",N162="",N162=0,M162=""),"",M162/N162)</f>
        <v/>
      </c>
      <c r="U162" s="31" t="str">
        <f aca="false">IF($C162="","",IF(O162="",0,--(O162&gt;=Parâmetros!$C$6))+IF(P162="",0,--(P162&gt;=Parâmetros!$C$10))+IF(Q162="",0,--(Q162&gt;=Parâmetros!$C$7))+IF(R162="",0,--(R162&gt;=Parâmetros!$C$8))+IF(S162="",0,--(S162&gt;=Parâmetros!$C$9)))</f>
        <v/>
      </c>
      <c r="V162" s="17" t="str">
        <f aca="false">IF($C162="","",IF(U162&gt;=3,"Vermelho",IF(U162&gt;=1,"Amarelo","Verde")))</f>
        <v/>
      </c>
    </row>
    <row r="163" customFormat="false" ht="15" hidden="false" customHeight="false" outlineLevel="0" collapsed="false">
      <c r="B163" s="29"/>
      <c r="C163" s="29"/>
      <c r="D163" s="29"/>
      <c r="E163" s="29"/>
      <c r="F163" s="29"/>
      <c r="G163" s="29"/>
      <c r="H163" s="29"/>
      <c r="I163" s="29"/>
      <c r="J163" s="29"/>
      <c r="K163" s="29"/>
      <c r="L163" s="29"/>
      <c r="M163" s="29"/>
      <c r="N163" s="29"/>
      <c r="O163" s="30" t="str">
        <f aca="false">IF(OR($C163="",$D163="",$D163=0,E163=""),"",E163/$D163)</f>
        <v/>
      </c>
      <c r="P163" s="30" t="str">
        <f aca="false">IF(OR($C163="",$D163="",$D163=0,F163=""),"",F163/($D163*Parâmetros!$C$11))</f>
        <v/>
      </c>
      <c r="Q163" s="30" t="str">
        <f aca="false">IF(OR($C163="",G163="",G163=0,H163=""),"",H163/G163)</f>
        <v/>
      </c>
      <c r="R163" s="30" t="str">
        <f aca="false">IF(OR($C163="",$D163="",$D163=0,J163=""),"",J163/$D163)</f>
        <v/>
      </c>
      <c r="S163" s="30" t="str">
        <f aca="false">IF(OR($C163="",K163="",K163=0,L163=""),"",L163/K163)</f>
        <v/>
      </c>
      <c r="T163" s="16" t="str">
        <f aca="false">IF(OR($C163="",N163="",N163=0,M163=""),"",M163/N163)</f>
        <v/>
      </c>
      <c r="U163" s="31" t="str">
        <f aca="false">IF($C163="","",IF(O163="",0,--(O163&gt;=Parâmetros!$C$6))+IF(P163="",0,--(P163&gt;=Parâmetros!$C$10))+IF(Q163="",0,--(Q163&gt;=Parâmetros!$C$7))+IF(R163="",0,--(R163&gt;=Parâmetros!$C$8))+IF(S163="",0,--(S163&gt;=Parâmetros!$C$9)))</f>
        <v/>
      </c>
      <c r="V163" s="17" t="str">
        <f aca="false">IF($C163="","",IF(U163&gt;=3,"Vermelho",IF(U163&gt;=1,"Amarelo","Verde")))</f>
        <v/>
      </c>
    </row>
    <row r="164" customFormat="false" ht="15" hidden="false" customHeight="false" outlineLevel="0" collapsed="false">
      <c r="B164" s="29"/>
      <c r="C164" s="29"/>
      <c r="D164" s="29"/>
      <c r="E164" s="29"/>
      <c r="F164" s="29"/>
      <c r="G164" s="29"/>
      <c r="H164" s="29"/>
      <c r="I164" s="29"/>
      <c r="J164" s="29"/>
      <c r="K164" s="29"/>
      <c r="L164" s="29"/>
      <c r="M164" s="29"/>
      <c r="N164" s="29"/>
      <c r="O164" s="30" t="str">
        <f aca="false">IF(OR($C164="",$D164="",$D164=0,E164=""),"",E164/$D164)</f>
        <v/>
      </c>
      <c r="P164" s="30" t="str">
        <f aca="false">IF(OR($C164="",$D164="",$D164=0,F164=""),"",F164/($D164*Parâmetros!$C$11))</f>
        <v/>
      </c>
      <c r="Q164" s="30" t="str">
        <f aca="false">IF(OR($C164="",G164="",G164=0,H164=""),"",H164/G164)</f>
        <v/>
      </c>
      <c r="R164" s="30" t="str">
        <f aca="false">IF(OR($C164="",$D164="",$D164=0,J164=""),"",J164/$D164)</f>
        <v/>
      </c>
      <c r="S164" s="30" t="str">
        <f aca="false">IF(OR($C164="",K164="",K164=0,L164=""),"",L164/K164)</f>
        <v/>
      </c>
      <c r="T164" s="16" t="str">
        <f aca="false">IF(OR($C164="",N164="",N164=0,M164=""),"",M164/N164)</f>
        <v/>
      </c>
      <c r="U164" s="31" t="str">
        <f aca="false">IF($C164="","",IF(O164="",0,--(O164&gt;=Parâmetros!$C$6))+IF(P164="",0,--(P164&gt;=Parâmetros!$C$10))+IF(Q164="",0,--(Q164&gt;=Parâmetros!$C$7))+IF(R164="",0,--(R164&gt;=Parâmetros!$C$8))+IF(S164="",0,--(S164&gt;=Parâmetros!$C$9)))</f>
        <v/>
      </c>
      <c r="V164" s="17" t="str">
        <f aca="false">IF($C164="","",IF(U164&gt;=3,"Vermelho",IF(U164&gt;=1,"Amarelo","Verde")))</f>
        <v/>
      </c>
    </row>
    <row r="165" customFormat="false" ht="15" hidden="false" customHeight="false" outlineLevel="0" collapsed="false">
      <c r="B165" s="29"/>
      <c r="C165" s="29"/>
      <c r="D165" s="29"/>
      <c r="E165" s="29"/>
      <c r="F165" s="29"/>
      <c r="G165" s="29"/>
      <c r="H165" s="29"/>
      <c r="I165" s="29"/>
      <c r="J165" s="29"/>
      <c r="K165" s="29"/>
      <c r="L165" s="29"/>
      <c r="M165" s="29"/>
      <c r="N165" s="29"/>
      <c r="O165" s="30" t="str">
        <f aca="false">IF(OR($C165="",$D165="",$D165=0,E165=""),"",E165/$D165)</f>
        <v/>
      </c>
      <c r="P165" s="30" t="str">
        <f aca="false">IF(OR($C165="",$D165="",$D165=0,F165=""),"",F165/($D165*Parâmetros!$C$11))</f>
        <v/>
      </c>
      <c r="Q165" s="30" t="str">
        <f aca="false">IF(OR($C165="",G165="",G165=0,H165=""),"",H165/G165)</f>
        <v/>
      </c>
      <c r="R165" s="30" t="str">
        <f aca="false">IF(OR($C165="",$D165="",$D165=0,J165=""),"",J165/$D165)</f>
        <v/>
      </c>
      <c r="S165" s="30" t="str">
        <f aca="false">IF(OR($C165="",K165="",K165=0,L165=""),"",L165/K165)</f>
        <v/>
      </c>
      <c r="T165" s="16" t="str">
        <f aca="false">IF(OR($C165="",N165="",N165=0,M165=""),"",M165/N165)</f>
        <v/>
      </c>
      <c r="U165" s="31" t="str">
        <f aca="false">IF($C165="","",IF(O165="",0,--(O165&gt;=Parâmetros!$C$6))+IF(P165="",0,--(P165&gt;=Parâmetros!$C$10))+IF(Q165="",0,--(Q165&gt;=Parâmetros!$C$7))+IF(R165="",0,--(R165&gt;=Parâmetros!$C$8))+IF(S165="",0,--(S165&gt;=Parâmetros!$C$9)))</f>
        <v/>
      </c>
      <c r="V165" s="17" t="str">
        <f aca="false">IF($C165="","",IF(U165&gt;=3,"Vermelho",IF(U165&gt;=1,"Amarelo","Verde")))</f>
        <v/>
      </c>
    </row>
    <row r="166" customFormat="false" ht="15" hidden="false" customHeight="false" outlineLevel="0" collapsed="false">
      <c r="B166" s="29"/>
      <c r="C166" s="29"/>
      <c r="D166" s="29"/>
      <c r="E166" s="29"/>
      <c r="F166" s="29"/>
      <c r="G166" s="29"/>
      <c r="H166" s="29"/>
      <c r="I166" s="29"/>
      <c r="J166" s="29"/>
      <c r="K166" s="29"/>
      <c r="L166" s="29"/>
      <c r="M166" s="29"/>
      <c r="N166" s="29"/>
      <c r="O166" s="30" t="str">
        <f aca="false">IF(OR($C166="",$D166="",$D166=0,E166=""),"",E166/$D166)</f>
        <v/>
      </c>
      <c r="P166" s="30" t="str">
        <f aca="false">IF(OR($C166="",$D166="",$D166=0,F166=""),"",F166/($D166*Parâmetros!$C$11))</f>
        <v/>
      </c>
      <c r="Q166" s="30" t="str">
        <f aca="false">IF(OR($C166="",G166="",G166=0,H166=""),"",H166/G166)</f>
        <v/>
      </c>
      <c r="R166" s="30" t="str">
        <f aca="false">IF(OR($C166="",$D166="",$D166=0,J166=""),"",J166/$D166)</f>
        <v/>
      </c>
      <c r="S166" s="30" t="str">
        <f aca="false">IF(OR($C166="",K166="",K166=0,L166=""),"",L166/K166)</f>
        <v/>
      </c>
      <c r="T166" s="16" t="str">
        <f aca="false">IF(OR($C166="",N166="",N166=0,M166=""),"",M166/N166)</f>
        <v/>
      </c>
      <c r="U166" s="31" t="str">
        <f aca="false">IF($C166="","",IF(O166="",0,--(O166&gt;=Parâmetros!$C$6))+IF(P166="",0,--(P166&gt;=Parâmetros!$C$10))+IF(Q166="",0,--(Q166&gt;=Parâmetros!$C$7))+IF(R166="",0,--(R166&gt;=Parâmetros!$C$8))+IF(S166="",0,--(S166&gt;=Parâmetros!$C$9)))</f>
        <v/>
      </c>
      <c r="V166" s="17" t="str">
        <f aca="false">IF($C166="","",IF(U166&gt;=3,"Vermelho",IF(U166&gt;=1,"Amarelo","Verde")))</f>
        <v/>
      </c>
    </row>
    <row r="167" customFormat="false" ht="15" hidden="false" customHeight="false" outlineLevel="0" collapsed="false">
      <c r="B167" s="29"/>
      <c r="C167" s="29"/>
      <c r="D167" s="29"/>
      <c r="E167" s="29"/>
      <c r="F167" s="29"/>
      <c r="G167" s="29"/>
      <c r="H167" s="29"/>
      <c r="I167" s="29"/>
      <c r="J167" s="29"/>
      <c r="K167" s="29"/>
      <c r="L167" s="29"/>
      <c r="M167" s="29"/>
      <c r="N167" s="29"/>
      <c r="O167" s="30" t="str">
        <f aca="false">IF(OR($C167="",$D167="",$D167=0,E167=""),"",E167/$D167)</f>
        <v/>
      </c>
      <c r="P167" s="30" t="str">
        <f aca="false">IF(OR($C167="",$D167="",$D167=0,F167=""),"",F167/($D167*Parâmetros!$C$11))</f>
        <v/>
      </c>
      <c r="Q167" s="30" t="str">
        <f aca="false">IF(OR($C167="",G167="",G167=0,H167=""),"",H167/G167)</f>
        <v/>
      </c>
      <c r="R167" s="30" t="str">
        <f aca="false">IF(OR($C167="",$D167="",$D167=0,J167=""),"",J167/$D167)</f>
        <v/>
      </c>
      <c r="S167" s="30" t="str">
        <f aca="false">IF(OR($C167="",K167="",K167=0,L167=""),"",L167/K167)</f>
        <v/>
      </c>
      <c r="T167" s="16" t="str">
        <f aca="false">IF(OR($C167="",N167="",N167=0,M167=""),"",M167/N167)</f>
        <v/>
      </c>
      <c r="U167" s="31" t="str">
        <f aca="false">IF($C167="","",IF(O167="",0,--(O167&gt;=Parâmetros!$C$6))+IF(P167="",0,--(P167&gt;=Parâmetros!$C$10))+IF(Q167="",0,--(Q167&gt;=Parâmetros!$C$7))+IF(R167="",0,--(R167&gt;=Parâmetros!$C$8))+IF(S167="",0,--(S167&gt;=Parâmetros!$C$9)))</f>
        <v/>
      </c>
      <c r="V167" s="17" t="str">
        <f aca="false">IF($C167="","",IF(U167&gt;=3,"Vermelho",IF(U167&gt;=1,"Amarelo","Verde")))</f>
        <v/>
      </c>
    </row>
    <row r="168" customFormat="false" ht="15" hidden="false" customHeight="false" outlineLevel="0" collapsed="false">
      <c r="B168" s="29"/>
      <c r="C168" s="29"/>
      <c r="D168" s="29"/>
      <c r="E168" s="29"/>
      <c r="F168" s="29"/>
      <c r="G168" s="29"/>
      <c r="H168" s="29"/>
      <c r="I168" s="29"/>
      <c r="J168" s="29"/>
      <c r="K168" s="29"/>
      <c r="L168" s="29"/>
      <c r="M168" s="29"/>
      <c r="N168" s="29"/>
      <c r="O168" s="30" t="str">
        <f aca="false">IF(OR($C168="",$D168="",$D168=0,E168=""),"",E168/$D168)</f>
        <v/>
      </c>
      <c r="P168" s="30" t="str">
        <f aca="false">IF(OR($C168="",$D168="",$D168=0,F168=""),"",F168/($D168*Parâmetros!$C$11))</f>
        <v/>
      </c>
      <c r="Q168" s="30" t="str">
        <f aca="false">IF(OR($C168="",G168="",G168=0,H168=""),"",H168/G168)</f>
        <v/>
      </c>
      <c r="R168" s="30" t="str">
        <f aca="false">IF(OR($C168="",$D168="",$D168=0,J168=""),"",J168/$D168)</f>
        <v/>
      </c>
      <c r="S168" s="30" t="str">
        <f aca="false">IF(OR($C168="",K168="",K168=0,L168=""),"",L168/K168)</f>
        <v/>
      </c>
      <c r="T168" s="16" t="str">
        <f aca="false">IF(OR($C168="",N168="",N168=0,M168=""),"",M168/N168)</f>
        <v/>
      </c>
      <c r="U168" s="31" t="str">
        <f aca="false">IF($C168="","",IF(O168="",0,--(O168&gt;=Parâmetros!$C$6))+IF(P168="",0,--(P168&gt;=Parâmetros!$C$10))+IF(Q168="",0,--(Q168&gt;=Parâmetros!$C$7))+IF(R168="",0,--(R168&gt;=Parâmetros!$C$8))+IF(S168="",0,--(S168&gt;=Parâmetros!$C$9)))</f>
        <v/>
      </c>
      <c r="V168" s="17" t="str">
        <f aca="false">IF($C168="","",IF(U168&gt;=3,"Vermelho",IF(U168&gt;=1,"Amarelo","Verde")))</f>
        <v/>
      </c>
    </row>
    <row r="169" customFormat="false" ht="15" hidden="false" customHeight="false" outlineLevel="0" collapsed="false">
      <c r="B169" s="29"/>
      <c r="C169" s="29"/>
      <c r="D169" s="29"/>
      <c r="E169" s="29"/>
      <c r="F169" s="29"/>
      <c r="G169" s="29"/>
      <c r="H169" s="29"/>
      <c r="I169" s="29"/>
      <c r="J169" s="29"/>
      <c r="K169" s="29"/>
      <c r="L169" s="29"/>
      <c r="M169" s="29"/>
      <c r="N169" s="29"/>
      <c r="O169" s="30" t="str">
        <f aca="false">IF(OR($C169="",$D169="",$D169=0,E169=""),"",E169/$D169)</f>
        <v/>
      </c>
      <c r="P169" s="30" t="str">
        <f aca="false">IF(OR($C169="",$D169="",$D169=0,F169=""),"",F169/($D169*Parâmetros!$C$11))</f>
        <v/>
      </c>
      <c r="Q169" s="30" t="str">
        <f aca="false">IF(OR($C169="",G169="",G169=0,H169=""),"",H169/G169)</f>
        <v/>
      </c>
      <c r="R169" s="30" t="str">
        <f aca="false">IF(OR($C169="",$D169="",$D169=0,J169=""),"",J169/$D169)</f>
        <v/>
      </c>
      <c r="S169" s="30" t="str">
        <f aca="false">IF(OR($C169="",K169="",K169=0,L169=""),"",L169/K169)</f>
        <v/>
      </c>
      <c r="T169" s="16" t="str">
        <f aca="false">IF(OR($C169="",N169="",N169=0,M169=""),"",M169/N169)</f>
        <v/>
      </c>
      <c r="U169" s="31" t="str">
        <f aca="false">IF($C169="","",IF(O169="",0,--(O169&gt;=Parâmetros!$C$6))+IF(P169="",0,--(P169&gt;=Parâmetros!$C$10))+IF(Q169="",0,--(Q169&gt;=Parâmetros!$C$7))+IF(R169="",0,--(R169&gt;=Parâmetros!$C$8))+IF(S169="",0,--(S169&gt;=Parâmetros!$C$9)))</f>
        <v/>
      </c>
      <c r="V169" s="17" t="str">
        <f aca="false">IF($C169="","",IF(U169&gt;=3,"Vermelho",IF(U169&gt;=1,"Amarelo","Verde")))</f>
        <v/>
      </c>
    </row>
    <row r="170" customFormat="false" ht="15" hidden="false" customHeight="false" outlineLevel="0" collapsed="false">
      <c r="B170" s="29"/>
      <c r="C170" s="29"/>
      <c r="D170" s="29"/>
      <c r="E170" s="29"/>
      <c r="F170" s="29"/>
      <c r="G170" s="29"/>
      <c r="H170" s="29"/>
      <c r="I170" s="29"/>
      <c r="J170" s="29"/>
      <c r="K170" s="29"/>
      <c r="L170" s="29"/>
      <c r="M170" s="29"/>
      <c r="N170" s="29"/>
      <c r="O170" s="30" t="str">
        <f aca="false">IF(OR($C170="",$D170="",$D170=0,E170=""),"",E170/$D170)</f>
        <v/>
      </c>
      <c r="P170" s="30" t="str">
        <f aca="false">IF(OR($C170="",$D170="",$D170=0,F170=""),"",F170/($D170*Parâmetros!$C$11))</f>
        <v/>
      </c>
      <c r="Q170" s="30" t="str">
        <f aca="false">IF(OR($C170="",G170="",G170=0,H170=""),"",H170/G170)</f>
        <v/>
      </c>
      <c r="R170" s="30" t="str">
        <f aca="false">IF(OR($C170="",$D170="",$D170=0,J170=""),"",J170/$D170)</f>
        <v/>
      </c>
      <c r="S170" s="30" t="str">
        <f aca="false">IF(OR($C170="",K170="",K170=0,L170=""),"",L170/K170)</f>
        <v/>
      </c>
      <c r="T170" s="16" t="str">
        <f aca="false">IF(OR($C170="",N170="",N170=0,M170=""),"",M170/N170)</f>
        <v/>
      </c>
      <c r="U170" s="31" t="str">
        <f aca="false">IF($C170="","",IF(O170="",0,--(O170&gt;=Parâmetros!$C$6))+IF(P170="",0,--(P170&gt;=Parâmetros!$C$10))+IF(Q170="",0,--(Q170&gt;=Parâmetros!$C$7))+IF(R170="",0,--(R170&gt;=Parâmetros!$C$8))+IF(S170="",0,--(S170&gt;=Parâmetros!$C$9)))</f>
        <v/>
      </c>
      <c r="V170" s="17" t="str">
        <f aca="false">IF($C170="","",IF(U170&gt;=3,"Vermelho",IF(U170&gt;=1,"Amarelo","Verde")))</f>
        <v/>
      </c>
    </row>
    <row r="171" customFormat="false" ht="15" hidden="false" customHeight="false" outlineLevel="0" collapsed="false">
      <c r="B171" s="29"/>
      <c r="C171" s="29"/>
      <c r="D171" s="29"/>
      <c r="E171" s="29"/>
      <c r="F171" s="29"/>
      <c r="G171" s="29"/>
      <c r="H171" s="29"/>
      <c r="I171" s="29"/>
      <c r="J171" s="29"/>
      <c r="K171" s="29"/>
      <c r="L171" s="29"/>
      <c r="M171" s="29"/>
      <c r="N171" s="29"/>
      <c r="O171" s="30" t="str">
        <f aca="false">IF(OR($C171="",$D171="",$D171=0,E171=""),"",E171/$D171)</f>
        <v/>
      </c>
      <c r="P171" s="30" t="str">
        <f aca="false">IF(OR($C171="",$D171="",$D171=0,F171=""),"",F171/($D171*Parâmetros!$C$11))</f>
        <v/>
      </c>
      <c r="Q171" s="30" t="str">
        <f aca="false">IF(OR($C171="",G171="",G171=0,H171=""),"",H171/G171)</f>
        <v/>
      </c>
      <c r="R171" s="30" t="str">
        <f aca="false">IF(OR($C171="",$D171="",$D171=0,J171=""),"",J171/$D171)</f>
        <v/>
      </c>
      <c r="S171" s="30" t="str">
        <f aca="false">IF(OR($C171="",K171="",K171=0,L171=""),"",L171/K171)</f>
        <v/>
      </c>
      <c r="T171" s="16" t="str">
        <f aca="false">IF(OR($C171="",N171="",N171=0,M171=""),"",M171/N171)</f>
        <v/>
      </c>
      <c r="U171" s="31" t="str">
        <f aca="false">IF($C171="","",IF(O171="",0,--(O171&gt;=Parâmetros!$C$6))+IF(P171="",0,--(P171&gt;=Parâmetros!$C$10))+IF(Q171="",0,--(Q171&gt;=Parâmetros!$C$7))+IF(R171="",0,--(R171&gt;=Parâmetros!$C$8))+IF(S171="",0,--(S171&gt;=Parâmetros!$C$9)))</f>
        <v/>
      </c>
      <c r="V171" s="17" t="str">
        <f aca="false">IF($C171="","",IF(U171&gt;=3,"Vermelho",IF(U171&gt;=1,"Amarelo","Verde")))</f>
        <v/>
      </c>
    </row>
    <row r="172" customFormat="false" ht="15" hidden="false" customHeight="false" outlineLevel="0" collapsed="false">
      <c r="B172" s="29"/>
      <c r="C172" s="29"/>
      <c r="D172" s="29"/>
      <c r="E172" s="29"/>
      <c r="F172" s="29"/>
      <c r="G172" s="29"/>
      <c r="H172" s="29"/>
      <c r="I172" s="29"/>
      <c r="J172" s="29"/>
      <c r="K172" s="29"/>
      <c r="L172" s="29"/>
      <c r="M172" s="29"/>
      <c r="N172" s="29"/>
      <c r="O172" s="30" t="str">
        <f aca="false">IF(OR($C172="",$D172="",$D172=0,E172=""),"",E172/$D172)</f>
        <v/>
      </c>
      <c r="P172" s="30" t="str">
        <f aca="false">IF(OR($C172="",$D172="",$D172=0,F172=""),"",F172/($D172*Parâmetros!$C$11))</f>
        <v/>
      </c>
      <c r="Q172" s="30" t="str">
        <f aca="false">IF(OR($C172="",G172="",G172=0,H172=""),"",H172/G172)</f>
        <v/>
      </c>
      <c r="R172" s="30" t="str">
        <f aca="false">IF(OR($C172="",$D172="",$D172=0,J172=""),"",J172/$D172)</f>
        <v/>
      </c>
      <c r="S172" s="30" t="str">
        <f aca="false">IF(OR($C172="",K172="",K172=0,L172=""),"",L172/K172)</f>
        <v/>
      </c>
      <c r="T172" s="16" t="str">
        <f aca="false">IF(OR($C172="",N172="",N172=0,M172=""),"",M172/N172)</f>
        <v/>
      </c>
      <c r="U172" s="31" t="str">
        <f aca="false">IF($C172="","",IF(O172="",0,--(O172&gt;=Parâmetros!$C$6))+IF(P172="",0,--(P172&gt;=Parâmetros!$C$10))+IF(Q172="",0,--(Q172&gt;=Parâmetros!$C$7))+IF(R172="",0,--(R172&gt;=Parâmetros!$C$8))+IF(S172="",0,--(S172&gt;=Parâmetros!$C$9)))</f>
        <v/>
      </c>
      <c r="V172" s="17" t="str">
        <f aca="false">IF($C172="","",IF(U172&gt;=3,"Vermelho",IF(U172&gt;=1,"Amarelo","Verde")))</f>
        <v/>
      </c>
    </row>
    <row r="173" customFormat="false" ht="15" hidden="false" customHeight="false" outlineLevel="0" collapsed="false">
      <c r="B173" s="29"/>
      <c r="C173" s="29"/>
      <c r="D173" s="29"/>
      <c r="E173" s="29"/>
      <c r="F173" s="29"/>
      <c r="G173" s="29"/>
      <c r="H173" s="29"/>
      <c r="I173" s="29"/>
      <c r="J173" s="29"/>
      <c r="K173" s="29"/>
      <c r="L173" s="29"/>
      <c r="M173" s="29"/>
      <c r="N173" s="29"/>
      <c r="O173" s="30" t="str">
        <f aca="false">IF(OR($C173="",$D173="",$D173=0,E173=""),"",E173/$D173)</f>
        <v/>
      </c>
      <c r="P173" s="30" t="str">
        <f aca="false">IF(OR($C173="",$D173="",$D173=0,F173=""),"",F173/($D173*Parâmetros!$C$11))</f>
        <v/>
      </c>
      <c r="Q173" s="30" t="str">
        <f aca="false">IF(OR($C173="",G173="",G173=0,H173=""),"",H173/G173)</f>
        <v/>
      </c>
      <c r="R173" s="30" t="str">
        <f aca="false">IF(OR($C173="",$D173="",$D173=0,J173=""),"",J173/$D173)</f>
        <v/>
      </c>
      <c r="S173" s="30" t="str">
        <f aca="false">IF(OR($C173="",K173="",K173=0,L173=""),"",L173/K173)</f>
        <v/>
      </c>
      <c r="T173" s="16" t="str">
        <f aca="false">IF(OR($C173="",N173="",N173=0,M173=""),"",M173/N173)</f>
        <v/>
      </c>
      <c r="U173" s="31" t="str">
        <f aca="false">IF($C173="","",IF(O173="",0,--(O173&gt;=Parâmetros!$C$6))+IF(P173="",0,--(P173&gt;=Parâmetros!$C$10))+IF(Q173="",0,--(Q173&gt;=Parâmetros!$C$7))+IF(R173="",0,--(R173&gt;=Parâmetros!$C$8))+IF(S173="",0,--(S173&gt;=Parâmetros!$C$9)))</f>
        <v/>
      </c>
      <c r="V173" s="17" t="str">
        <f aca="false">IF($C173="","",IF(U173&gt;=3,"Vermelho",IF(U173&gt;=1,"Amarelo","Verde")))</f>
        <v/>
      </c>
    </row>
    <row r="174" customFormat="false" ht="15" hidden="false" customHeight="false" outlineLevel="0" collapsed="false">
      <c r="B174" s="29"/>
      <c r="C174" s="29"/>
      <c r="D174" s="29"/>
      <c r="E174" s="29"/>
      <c r="F174" s="29"/>
      <c r="G174" s="29"/>
      <c r="H174" s="29"/>
      <c r="I174" s="29"/>
      <c r="J174" s="29"/>
      <c r="K174" s="29"/>
      <c r="L174" s="29"/>
      <c r="M174" s="29"/>
      <c r="N174" s="29"/>
      <c r="O174" s="30" t="str">
        <f aca="false">IF(OR($C174="",$D174="",$D174=0,E174=""),"",E174/$D174)</f>
        <v/>
      </c>
      <c r="P174" s="30" t="str">
        <f aca="false">IF(OR($C174="",$D174="",$D174=0,F174=""),"",F174/($D174*Parâmetros!$C$11))</f>
        <v/>
      </c>
      <c r="Q174" s="30" t="str">
        <f aca="false">IF(OR($C174="",G174="",G174=0,H174=""),"",H174/G174)</f>
        <v/>
      </c>
      <c r="R174" s="30" t="str">
        <f aca="false">IF(OR($C174="",$D174="",$D174=0,J174=""),"",J174/$D174)</f>
        <v/>
      </c>
      <c r="S174" s="30" t="str">
        <f aca="false">IF(OR($C174="",K174="",K174=0,L174=""),"",L174/K174)</f>
        <v/>
      </c>
      <c r="T174" s="16" t="str">
        <f aca="false">IF(OR($C174="",N174="",N174=0,M174=""),"",M174/N174)</f>
        <v/>
      </c>
      <c r="U174" s="31" t="str">
        <f aca="false">IF($C174="","",IF(O174="",0,--(O174&gt;=Parâmetros!$C$6))+IF(P174="",0,--(P174&gt;=Parâmetros!$C$10))+IF(Q174="",0,--(Q174&gt;=Parâmetros!$C$7))+IF(R174="",0,--(R174&gt;=Parâmetros!$C$8))+IF(S174="",0,--(S174&gt;=Parâmetros!$C$9)))</f>
        <v/>
      </c>
      <c r="V174" s="17" t="str">
        <f aca="false">IF($C174="","",IF(U174&gt;=3,"Vermelho",IF(U174&gt;=1,"Amarelo","Verde")))</f>
        <v/>
      </c>
    </row>
    <row r="175" customFormat="false" ht="15" hidden="false" customHeight="false" outlineLevel="0" collapsed="false">
      <c r="B175" s="29"/>
      <c r="C175" s="29"/>
      <c r="D175" s="29"/>
      <c r="E175" s="29"/>
      <c r="F175" s="29"/>
      <c r="G175" s="29"/>
      <c r="H175" s="29"/>
      <c r="I175" s="29"/>
      <c r="J175" s="29"/>
      <c r="K175" s="29"/>
      <c r="L175" s="29"/>
      <c r="M175" s="29"/>
      <c r="N175" s="29"/>
      <c r="O175" s="30" t="str">
        <f aca="false">IF(OR($C175="",$D175="",$D175=0,E175=""),"",E175/$D175)</f>
        <v/>
      </c>
      <c r="P175" s="30" t="str">
        <f aca="false">IF(OR($C175="",$D175="",$D175=0,F175=""),"",F175/($D175*Parâmetros!$C$11))</f>
        <v/>
      </c>
      <c r="Q175" s="30" t="str">
        <f aca="false">IF(OR($C175="",G175="",G175=0,H175=""),"",H175/G175)</f>
        <v/>
      </c>
      <c r="R175" s="30" t="str">
        <f aca="false">IF(OR($C175="",$D175="",$D175=0,J175=""),"",J175/$D175)</f>
        <v/>
      </c>
      <c r="S175" s="30" t="str">
        <f aca="false">IF(OR($C175="",K175="",K175=0,L175=""),"",L175/K175)</f>
        <v/>
      </c>
      <c r="T175" s="16" t="str">
        <f aca="false">IF(OR($C175="",N175="",N175=0,M175=""),"",M175/N175)</f>
        <v/>
      </c>
      <c r="U175" s="31" t="str">
        <f aca="false">IF($C175="","",IF(O175="",0,--(O175&gt;=Parâmetros!$C$6))+IF(P175="",0,--(P175&gt;=Parâmetros!$C$10))+IF(Q175="",0,--(Q175&gt;=Parâmetros!$C$7))+IF(R175="",0,--(R175&gt;=Parâmetros!$C$8))+IF(S175="",0,--(S175&gt;=Parâmetros!$C$9)))</f>
        <v/>
      </c>
      <c r="V175" s="17" t="str">
        <f aca="false">IF($C175="","",IF(U175&gt;=3,"Vermelho",IF(U175&gt;=1,"Amarelo","Verde")))</f>
        <v/>
      </c>
    </row>
    <row r="176" customFormat="false" ht="15" hidden="false" customHeight="false" outlineLevel="0" collapsed="false">
      <c r="B176" s="29"/>
      <c r="C176" s="29"/>
      <c r="D176" s="29"/>
      <c r="E176" s="29"/>
      <c r="F176" s="29"/>
      <c r="G176" s="29"/>
      <c r="H176" s="29"/>
      <c r="I176" s="29"/>
      <c r="J176" s="29"/>
      <c r="K176" s="29"/>
      <c r="L176" s="29"/>
      <c r="M176" s="29"/>
      <c r="N176" s="29"/>
      <c r="O176" s="30" t="str">
        <f aca="false">IF(OR($C176="",$D176="",$D176=0,E176=""),"",E176/$D176)</f>
        <v/>
      </c>
      <c r="P176" s="30" t="str">
        <f aca="false">IF(OR($C176="",$D176="",$D176=0,F176=""),"",F176/($D176*Parâmetros!$C$11))</f>
        <v/>
      </c>
      <c r="Q176" s="30" t="str">
        <f aca="false">IF(OR($C176="",G176="",G176=0,H176=""),"",H176/G176)</f>
        <v/>
      </c>
      <c r="R176" s="30" t="str">
        <f aca="false">IF(OR($C176="",$D176="",$D176=0,J176=""),"",J176/$D176)</f>
        <v/>
      </c>
      <c r="S176" s="30" t="str">
        <f aca="false">IF(OR($C176="",K176="",K176=0,L176=""),"",L176/K176)</f>
        <v/>
      </c>
      <c r="T176" s="16" t="str">
        <f aca="false">IF(OR($C176="",N176="",N176=0,M176=""),"",M176/N176)</f>
        <v/>
      </c>
      <c r="U176" s="31" t="str">
        <f aca="false">IF($C176="","",IF(O176="",0,--(O176&gt;=Parâmetros!$C$6))+IF(P176="",0,--(P176&gt;=Parâmetros!$C$10))+IF(Q176="",0,--(Q176&gt;=Parâmetros!$C$7))+IF(R176="",0,--(R176&gt;=Parâmetros!$C$8))+IF(S176="",0,--(S176&gt;=Parâmetros!$C$9)))</f>
        <v/>
      </c>
      <c r="V176" s="17" t="str">
        <f aca="false">IF($C176="","",IF(U176&gt;=3,"Vermelho",IF(U176&gt;=1,"Amarelo","Verde")))</f>
        <v/>
      </c>
    </row>
    <row r="177" customFormat="false" ht="15" hidden="false" customHeight="false" outlineLevel="0" collapsed="false">
      <c r="B177" s="29"/>
      <c r="C177" s="29"/>
      <c r="D177" s="29"/>
      <c r="E177" s="29"/>
      <c r="F177" s="29"/>
      <c r="G177" s="29"/>
      <c r="H177" s="29"/>
      <c r="I177" s="29"/>
      <c r="J177" s="29"/>
      <c r="K177" s="29"/>
      <c r="L177" s="29"/>
      <c r="M177" s="29"/>
      <c r="N177" s="29"/>
      <c r="O177" s="30" t="str">
        <f aca="false">IF(OR($C177="",$D177="",$D177=0,E177=""),"",E177/$D177)</f>
        <v/>
      </c>
      <c r="P177" s="30" t="str">
        <f aca="false">IF(OR($C177="",$D177="",$D177=0,F177=""),"",F177/($D177*Parâmetros!$C$11))</f>
        <v/>
      </c>
      <c r="Q177" s="30" t="str">
        <f aca="false">IF(OR($C177="",G177="",G177=0,H177=""),"",H177/G177)</f>
        <v/>
      </c>
      <c r="R177" s="30" t="str">
        <f aca="false">IF(OR($C177="",$D177="",$D177=0,J177=""),"",J177/$D177)</f>
        <v/>
      </c>
      <c r="S177" s="30" t="str">
        <f aca="false">IF(OR($C177="",K177="",K177=0,L177=""),"",L177/K177)</f>
        <v/>
      </c>
      <c r="T177" s="16" t="str">
        <f aca="false">IF(OR($C177="",N177="",N177=0,M177=""),"",M177/N177)</f>
        <v/>
      </c>
      <c r="U177" s="31" t="str">
        <f aca="false">IF($C177="","",IF(O177="",0,--(O177&gt;=Parâmetros!$C$6))+IF(P177="",0,--(P177&gt;=Parâmetros!$C$10))+IF(Q177="",0,--(Q177&gt;=Parâmetros!$C$7))+IF(R177="",0,--(R177&gt;=Parâmetros!$C$8))+IF(S177="",0,--(S177&gt;=Parâmetros!$C$9)))</f>
        <v/>
      </c>
      <c r="V177" s="17" t="str">
        <f aca="false">IF($C177="","",IF(U177&gt;=3,"Vermelho",IF(U177&gt;=1,"Amarelo","Verde")))</f>
        <v/>
      </c>
    </row>
    <row r="178" customFormat="false" ht="15" hidden="false" customHeight="false" outlineLevel="0" collapsed="false">
      <c r="B178" s="29"/>
      <c r="C178" s="29"/>
      <c r="D178" s="29"/>
      <c r="E178" s="29"/>
      <c r="F178" s="29"/>
      <c r="G178" s="29"/>
      <c r="H178" s="29"/>
      <c r="I178" s="29"/>
      <c r="J178" s="29"/>
      <c r="K178" s="29"/>
      <c r="L178" s="29"/>
      <c r="M178" s="29"/>
      <c r="N178" s="29"/>
      <c r="O178" s="30" t="str">
        <f aca="false">IF(OR($C178="",$D178="",$D178=0,E178=""),"",E178/$D178)</f>
        <v/>
      </c>
      <c r="P178" s="30" t="str">
        <f aca="false">IF(OR($C178="",$D178="",$D178=0,F178=""),"",F178/($D178*Parâmetros!$C$11))</f>
        <v/>
      </c>
      <c r="Q178" s="30" t="str">
        <f aca="false">IF(OR($C178="",G178="",G178=0,H178=""),"",H178/G178)</f>
        <v/>
      </c>
      <c r="R178" s="30" t="str">
        <f aca="false">IF(OR($C178="",$D178="",$D178=0,J178=""),"",J178/$D178)</f>
        <v/>
      </c>
      <c r="S178" s="30" t="str">
        <f aca="false">IF(OR($C178="",K178="",K178=0,L178=""),"",L178/K178)</f>
        <v/>
      </c>
      <c r="T178" s="16" t="str">
        <f aca="false">IF(OR($C178="",N178="",N178=0,M178=""),"",M178/N178)</f>
        <v/>
      </c>
      <c r="U178" s="31" t="str">
        <f aca="false">IF($C178="","",IF(O178="",0,--(O178&gt;=Parâmetros!$C$6))+IF(P178="",0,--(P178&gt;=Parâmetros!$C$10))+IF(Q178="",0,--(Q178&gt;=Parâmetros!$C$7))+IF(R178="",0,--(R178&gt;=Parâmetros!$C$8))+IF(S178="",0,--(S178&gt;=Parâmetros!$C$9)))</f>
        <v/>
      </c>
      <c r="V178" s="17" t="str">
        <f aca="false">IF($C178="","",IF(U178&gt;=3,"Vermelho",IF(U178&gt;=1,"Amarelo","Verde")))</f>
        <v/>
      </c>
    </row>
    <row r="179" customFormat="false" ht="15" hidden="false" customHeight="false" outlineLevel="0" collapsed="false">
      <c r="B179" s="29"/>
      <c r="C179" s="29"/>
      <c r="D179" s="29"/>
      <c r="E179" s="29"/>
      <c r="F179" s="29"/>
      <c r="G179" s="29"/>
      <c r="H179" s="29"/>
      <c r="I179" s="29"/>
      <c r="J179" s="29"/>
      <c r="K179" s="29"/>
      <c r="L179" s="29"/>
      <c r="M179" s="29"/>
      <c r="N179" s="29"/>
      <c r="O179" s="30" t="str">
        <f aca="false">IF(OR($C179="",$D179="",$D179=0,E179=""),"",E179/$D179)</f>
        <v/>
      </c>
      <c r="P179" s="30" t="str">
        <f aca="false">IF(OR($C179="",$D179="",$D179=0,F179=""),"",F179/($D179*Parâmetros!$C$11))</f>
        <v/>
      </c>
      <c r="Q179" s="30" t="str">
        <f aca="false">IF(OR($C179="",G179="",G179=0,H179=""),"",H179/G179)</f>
        <v/>
      </c>
      <c r="R179" s="30" t="str">
        <f aca="false">IF(OR($C179="",$D179="",$D179=0,J179=""),"",J179/$D179)</f>
        <v/>
      </c>
      <c r="S179" s="30" t="str">
        <f aca="false">IF(OR($C179="",K179="",K179=0,L179=""),"",L179/K179)</f>
        <v/>
      </c>
      <c r="T179" s="16" t="str">
        <f aca="false">IF(OR($C179="",N179="",N179=0,M179=""),"",M179/N179)</f>
        <v/>
      </c>
      <c r="U179" s="31" t="str">
        <f aca="false">IF($C179="","",IF(O179="",0,--(O179&gt;=Parâmetros!$C$6))+IF(P179="",0,--(P179&gt;=Parâmetros!$C$10))+IF(Q179="",0,--(Q179&gt;=Parâmetros!$C$7))+IF(R179="",0,--(R179&gt;=Parâmetros!$C$8))+IF(S179="",0,--(S179&gt;=Parâmetros!$C$9)))</f>
        <v/>
      </c>
      <c r="V179" s="17" t="str">
        <f aca="false">IF($C179="","",IF(U179&gt;=3,"Vermelho",IF(U179&gt;=1,"Amarelo","Verde")))</f>
        <v/>
      </c>
    </row>
    <row r="180" customFormat="false" ht="15" hidden="false" customHeight="false" outlineLevel="0" collapsed="false">
      <c r="B180" s="29"/>
      <c r="C180" s="29"/>
      <c r="D180" s="29"/>
      <c r="E180" s="29"/>
      <c r="F180" s="29"/>
      <c r="G180" s="29"/>
      <c r="H180" s="29"/>
      <c r="I180" s="29"/>
      <c r="J180" s="29"/>
      <c r="K180" s="29"/>
      <c r="L180" s="29"/>
      <c r="M180" s="29"/>
      <c r="N180" s="29"/>
      <c r="O180" s="30" t="str">
        <f aca="false">IF(OR($C180="",$D180="",$D180=0,E180=""),"",E180/$D180)</f>
        <v/>
      </c>
      <c r="P180" s="30" t="str">
        <f aca="false">IF(OR($C180="",$D180="",$D180=0,F180=""),"",F180/($D180*Parâmetros!$C$11))</f>
        <v/>
      </c>
      <c r="Q180" s="30" t="str">
        <f aca="false">IF(OR($C180="",G180="",G180=0,H180=""),"",H180/G180)</f>
        <v/>
      </c>
      <c r="R180" s="30" t="str">
        <f aca="false">IF(OR($C180="",$D180="",$D180=0,J180=""),"",J180/$D180)</f>
        <v/>
      </c>
      <c r="S180" s="30" t="str">
        <f aca="false">IF(OR($C180="",K180="",K180=0,L180=""),"",L180/K180)</f>
        <v/>
      </c>
      <c r="T180" s="16" t="str">
        <f aca="false">IF(OR($C180="",N180="",N180=0,M180=""),"",M180/N180)</f>
        <v/>
      </c>
      <c r="U180" s="31" t="str">
        <f aca="false">IF($C180="","",IF(O180="",0,--(O180&gt;=Parâmetros!$C$6))+IF(P180="",0,--(P180&gt;=Parâmetros!$C$10))+IF(Q180="",0,--(Q180&gt;=Parâmetros!$C$7))+IF(R180="",0,--(R180&gt;=Parâmetros!$C$8))+IF(S180="",0,--(S180&gt;=Parâmetros!$C$9)))</f>
        <v/>
      </c>
      <c r="V180" s="17" t="str">
        <f aca="false">IF($C180="","",IF(U180&gt;=3,"Vermelho",IF(U180&gt;=1,"Amarelo","Verde")))</f>
        <v/>
      </c>
    </row>
    <row r="181" customFormat="false" ht="15" hidden="false" customHeight="false" outlineLevel="0" collapsed="false">
      <c r="B181" s="29"/>
      <c r="C181" s="29"/>
      <c r="D181" s="29"/>
      <c r="E181" s="29"/>
      <c r="F181" s="29"/>
      <c r="G181" s="29"/>
      <c r="H181" s="29"/>
      <c r="I181" s="29"/>
      <c r="J181" s="29"/>
      <c r="K181" s="29"/>
      <c r="L181" s="29"/>
      <c r="M181" s="29"/>
      <c r="N181" s="29"/>
      <c r="O181" s="30" t="str">
        <f aca="false">IF(OR($C181="",$D181="",$D181=0,E181=""),"",E181/$D181)</f>
        <v/>
      </c>
      <c r="P181" s="30" t="str">
        <f aca="false">IF(OR($C181="",$D181="",$D181=0,F181=""),"",F181/($D181*Parâmetros!$C$11))</f>
        <v/>
      </c>
      <c r="Q181" s="30" t="str">
        <f aca="false">IF(OR($C181="",G181="",G181=0,H181=""),"",H181/G181)</f>
        <v/>
      </c>
      <c r="R181" s="30" t="str">
        <f aca="false">IF(OR($C181="",$D181="",$D181=0,J181=""),"",J181/$D181)</f>
        <v/>
      </c>
      <c r="S181" s="30" t="str">
        <f aca="false">IF(OR($C181="",K181="",K181=0,L181=""),"",L181/K181)</f>
        <v/>
      </c>
      <c r="T181" s="16" t="str">
        <f aca="false">IF(OR($C181="",N181="",N181=0,M181=""),"",M181/N181)</f>
        <v/>
      </c>
      <c r="U181" s="31" t="str">
        <f aca="false">IF($C181="","",IF(O181="",0,--(O181&gt;=Parâmetros!$C$6))+IF(P181="",0,--(P181&gt;=Parâmetros!$C$10))+IF(Q181="",0,--(Q181&gt;=Parâmetros!$C$7))+IF(R181="",0,--(R181&gt;=Parâmetros!$C$8))+IF(S181="",0,--(S181&gt;=Parâmetros!$C$9)))</f>
        <v/>
      </c>
      <c r="V181" s="17" t="str">
        <f aca="false">IF($C181="","",IF(U181&gt;=3,"Vermelho",IF(U181&gt;=1,"Amarelo","Verde")))</f>
        <v/>
      </c>
    </row>
    <row r="182" customFormat="false" ht="15" hidden="false" customHeight="false" outlineLevel="0" collapsed="false">
      <c r="B182" s="29"/>
      <c r="C182" s="29"/>
      <c r="D182" s="29"/>
      <c r="E182" s="29"/>
      <c r="F182" s="29"/>
      <c r="G182" s="29"/>
      <c r="H182" s="29"/>
      <c r="I182" s="29"/>
      <c r="J182" s="29"/>
      <c r="K182" s="29"/>
      <c r="L182" s="29"/>
      <c r="M182" s="29"/>
      <c r="N182" s="29"/>
      <c r="O182" s="30" t="str">
        <f aca="false">IF(OR($C182="",$D182="",$D182=0,E182=""),"",E182/$D182)</f>
        <v/>
      </c>
      <c r="P182" s="30" t="str">
        <f aca="false">IF(OR($C182="",$D182="",$D182=0,F182=""),"",F182/($D182*Parâmetros!$C$11))</f>
        <v/>
      </c>
      <c r="Q182" s="30" t="str">
        <f aca="false">IF(OR($C182="",G182="",G182=0,H182=""),"",H182/G182)</f>
        <v/>
      </c>
      <c r="R182" s="30" t="str">
        <f aca="false">IF(OR($C182="",$D182="",$D182=0,J182=""),"",J182/$D182)</f>
        <v/>
      </c>
      <c r="S182" s="30" t="str">
        <f aca="false">IF(OR($C182="",K182="",K182=0,L182=""),"",L182/K182)</f>
        <v/>
      </c>
      <c r="T182" s="16" t="str">
        <f aca="false">IF(OR($C182="",N182="",N182=0,M182=""),"",M182/N182)</f>
        <v/>
      </c>
      <c r="U182" s="31" t="str">
        <f aca="false">IF($C182="","",IF(O182="",0,--(O182&gt;=Parâmetros!$C$6))+IF(P182="",0,--(P182&gt;=Parâmetros!$C$10))+IF(Q182="",0,--(Q182&gt;=Parâmetros!$C$7))+IF(R182="",0,--(R182&gt;=Parâmetros!$C$8))+IF(S182="",0,--(S182&gt;=Parâmetros!$C$9)))</f>
        <v/>
      </c>
      <c r="V182" s="17" t="str">
        <f aca="false">IF($C182="","",IF(U182&gt;=3,"Vermelho",IF(U182&gt;=1,"Amarelo","Verde")))</f>
        <v/>
      </c>
    </row>
    <row r="183" customFormat="false" ht="15" hidden="false" customHeight="false" outlineLevel="0" collapsed="false">
      <c r="B183" s="29"/>
      <c r="C183" s="29"/>
      <c r="D183" s="29"/>
      <c r="E183" s="29"/>
      <c r="F183" s="29"/>
      <c r="G183" s="29"/>
      <c r="H183" s="29"/>
      <c r="I183" s="29"/>
      <c r="J183" s="29"/>
      <c r="K183" s="29"/>
      <c r="L183" s="29"/>
      <c r="M183" s="29"/>
      <c r="N183" s="29"/>
      <c r="O183" s="30" t="str">
        <f aca="false">IF(OR($C183="",$D183="",$D183=0,E183=""),"",E183/$D183)</f>
        <v/>
      </c>
      <c r="P183" s="30" t="str">
        <f aca="false">IF(OR($C183="",$D183="",$D183=0,F183=""),"",F183/($D183*Parâmetros!$C$11))</f>
        <v/>
      </c>
      <c r="Q183" s="30" t="str">
        <f aca="false">IF(OR($C183="",G183="",G183=0,H183=""),"",H183/G183)</f>
        <v/>
      </c>
      <c r="R183" s="30" t="str">
        <f aca="false">IF(OR($C183="",$D183="",$D183=0,J183=""),"",J183/$D183)</f>
        <v/>
      </c>
      <c r="S183" s="30" t="str">
        <f aca="false">IF(OR($C183="",K183="",K183=0,L183=""),"",L183/K183)</f>
        <v/>
      </c>
      <c r="T183" s="16" t="str">
        <f aca="false">IF(OR($C183="",N183="",N183=0,M183=""),"",M183/N183)</f>
        <v/>
      </c>
      <c r="U183" s="31" t="str">
        <f aca="false">IF($C183="","",IF(O183="",0,--(O183&gt;=Parâmetros!$C$6))+IF(P183="",0,--(P183&gt;=Parâmetros!$C$10))+IF(Q183="",0,--(Q183&gt;=Parâmetros!$C$7))+IF(R183="",0,--(R183&gt;=Parâmetros!$C$8))+IF(S183="",0,--(S183&gt;=Parâmetros!$C$9)))</f>
        <v/>
      </c>
      <c r="V183" s="17" t="str">
        <f aca="false">IF($C183="","",IF(U183&gt;=3,"Vermelho",IF(U183&gt;=1,"Amarelo","Verde")))</f>
        <v/>
      </c>
    </row>
    <row r="184" customFormat="false" ht="15" hidden="false" customHeight="false" outlineLevel="0" collapsed="false">
      <c r="B184" s="29"/>
      <c r="C184" s="29"/>
      <c r="D184" s="29"/>
      <c r="E184" s="29"/>
      <c r="F184" s="29"/>
      <c r="G184" s="29"/>
      <c r="H184" s="29"/>
      <c r="I184" s="29"/>
      <c r="J184" s="29"/>
      <c r="K184" s="29"/>
      <c r="L184" s="29"/>
      <c r="M184" s="29"/>
      <c r="N184" s="29"/>
      <c r="O184" s="30" t="str">
        <f aca="false">IF(OR($C184="",$D184="",$D184=0,E184=""),"",E184/$D184)</f>
        <v/>
      </c>
      <c r="P184" s="30" t="str">
        <f aca="false">IF(OR($C184="",$D184="",$D184=0,F184=""),"",F184/($D184*Parâmetros!$C$11))</f>
        <v/>
      </c>
      <c r="Q184" s="30" t="str">
        <f aca="false">IF(OR($C184="",G184="",G184=0,H184=""),"",H184/G184)</f>
        <v/>
      </c>
      <c r="R184" s="30" t="str">
        <f aca="false">IF(OR($C184="",$D184="",$D184=0,J184=""),"",J184/$D184)</f>
        <v/>
      </c>
      <c r="S184" s="30" t="str">
        <f aca="false">IF(OR($C184="",K184="",K184=0,L184=""),"",L184/K184)</f>
        <v/>
      </c>
      <c r="T184" s="16" t="str">
        <f aca="false">IF(OR($C184="",N184="",N184=0,M184=""),"",M184/N184)</f>
        <v/>
      </c>
      <c r="U184" s="31" t="str">
        <f aca="false">IF($C184="","",IF(O184="",0,--(O184&gt;=Parâmetros!$C$6))+IF(P184="",0,--(P184&gt;=Parâmetros!$C$10))+IF(Q184="",0,--(Q184&gt;=Parâmetros!$C$7))+IF(R184="",0,--(R184&gt;=Parâmetros!$C$8))+IF(S184="",0,--(S184&gt;=Parâmetros!$C$9)))</f>
        <v/>
      </c>
      <c r="V184" s="17" t="str">
        <f aca="false">IF($C184="","",IF(U184&gt;=3,"Vermelho",IF(U184&gt;=1,"Amarelo","Verde")))</f>
        <v/>
      </c>
    </row>
    <row r="185" customFormat="false" ht="15" hidden="false" customHeight="false" outlineLevel="0" collapsed="false">
      <c r="B185" s="29"/>
      <c r="C185" s="29"/>
      <c r="D185" s="29"/>
      <c r="E185" s="29"/>
      <c r="F185" s="29"/>
      <c r="G185" s="29"/>
      <c r="H185" s="29"/>
      <c r="I185" s="29"/>
      <c r="J185" s="29"/>
      <c r="K185" s="29"/>
      <c r="L185" s="29"/>
      <c r="M185" s="29"/>
      <c r="N185" s="29"/>
      <c r="O185" s="30" t="str">
        <f aca="false">IF(OR($C185="",$D185="",$D185=0,E185=""),"",E185/$D185)</f>
        <v/>
      </c>
      <c r="P185" s="30" t="str">
        <f aca="false">IF(OR($C185="",$D185="",$D185=0,F185=""),"",F185/($D185*Parâmetros!$C$11))</f>
        <v/>
      </c>
      <c r="Q185" s="30" t="str">
        <f aca="false">IF(OR($C185="",G185="",G185=0,H185=""),"",H185/G185)</f>
        <v/>
      </c>
      <c r="R185" s="30" t="str">
        <f aca="false">IF(OR($C185="",$D185="",$D185=0,J185=""),"",J185/$D185)</f>
        <v/>
      </c>
      <c r="S185" s="30" t="str">
        <f aca="false">IF(OR($C185="",K185="",K185=0,L185=""),"",L185/K185)</f>
        <v/>
      </c>
      <c r="T185" s="16" t="str">
        <f aca="false">IF(OR($C185="",N185="",N185=0,M185=""),"",M185/N185)</f>
        <v/>
      </c>
      <c r="U185" s="31" t="str">
        <f aca="false">IF($C185="","",IF(O185="",0,--(O185&gt;=Parâmetros!$C$6))+IF(P185="",0,--(P185&gt;=Parâmetros!$C$10))+IF(Q185="",0,--(Q185&gt;=Parâmetros!$C$7))+IF(R185="",0,--(R185&gt;=Parâmetros!$C$8))+IF(S185="",0,--(S185&gt;=Parâmetros!$C$9)))</f>
        <v/>
      </c>
      <c r="V185" s="17" t="str">
        <f aca="false">IF($C185="","",IF(U185&gt;=3,"Vermelho",IF(U185&gt;=1,"Amarelo","Verde")))</f>
        <v/>
      </c>
    </row>
    <row r="186" customFormat="false" ht="15" hidden="false" customHeight="false" outlineLevel="0" collapsed="false">
      <c r="B186" s="29"/>
      <c r="C186" s="29"/>
      <c r="D186" s="29"/>
      <c r="E186" s="29"/>
      <c r="F186" s="29"/>
      <c r="G186" s="29"/>
      <c r="H186" s="29"/>
      <c r="I186" s="29"/>
      <c r="J186" s="29"/>
      <c r="K186" s="29"/>
      <c r="L186" s="29"/>
      <c r="M186" s="29"/>
      <c r="N186" s="29"/>
      <c r="O186" s="30" t="str">
        <f aca="false">IF(OR($C186="",$D186="",$D186=0,E186=""),"",E186/$D186)</f>
        <v/>
      </c>
      <c r="P186" s="30" t="str">
        <f aca="false">IF(OR($C186="",$D186="",$D186=0,F186=""),"",F186/($D186*Parâmetros!$C$11))</f>
        <v/>
      </c>
      <c r="Q186" s="30" t="str">
        <f aca="false">IF(OR($C186="",G186="",G186=0,H186=""),"",H186/G186)</f>
        <v/>
      </c>
      <c r="R186" s="30" t="str">
        <f aca="false">IF(OR($C186="",$D186="",$D186=0,J186=""),"",J186/$D186)</f>
        <v/>
      </c>
      <c r="S186" s="30" t="str">
        <f aca="false">IF(OR($C186="",K186="",K186=0,L186=""),"",L186/K186)</f>
        <v/>
      </c>
      <c r="T186" s="16" t="str">
        <f aca="false">IF(OR($C186="",N186="",N186=0,M186=""),"",M186/N186)</f>
        <v/>
      </c>
      <c r="U186" s="31" t="str">
        <f aca="false">IF($C186="","",IF(O186="",0,--(O186&gt;=Parâmetros!$C$6))+IF(P186="",0,--(P186&gt;=Parâmetros!$C$10))+IF(Q186="",0,--(Q186&gt;=Parâmetros!$C$7))+IF(R186="",0,--(R186&gt;=Parâmetros!$C$8))+IF(S186="",0,--(S186&gt;=Parâmetros!$C$9)))</f>
        <v/>
      </c>
      <c r="V186" s="17" t="str">
        <f aca="false">IF($C186="","",IF(U186&gt;=3,"Vermelho",IF(U186&gt;=1,"Amarelo","Verde")))</f>
        <v/>
      </c>
    </row>
    <row r="187" customFormat="false" ht="15" hidden="false" customHeight="false" outlineLevel="0" collapsed="false">
      <c r="B187" s="29"/>
      <c r="C187" s="29"/>
      <c r="D187" s="29"/>
      <c r="E187" s="29"/>
      <c r="F187" s="29"/>
      <c r="G187" s="29"/>
      <c r="H187" s="29"/>
      <c r="I187" s="29"/>
      <c r="J187" s="29"/>
      <c r="K187" s="29"/>
      <c r="L187" s="29"/>
      <c r="M187" s="29"/>
      <c r="N187" s="29"/>
      <c r="O187" s="30" t="str">
        <f aca="false">IF(OR($C187="",$D187="",$D187=0,E187=""),"",E187/$D187)</f>
        <v/>
      </c>
      <c r="P187" s="30" t="str">
        <f aca="false">IF(OR($C187="",$D187="",$D187=0,F187=""),"",F187/($D187*Parâmetros!$C$11))</f>
        <v/>
      </c>
      <c r="Q187" s="30" t="str">
        <f aca="false">IF(OR($C187="",G187="",G187=0,H187=""),"",H187/G187)</f>
        <v/>
      </c>
      <c r="R187" s="30" t="str">
        <f aca="false">IF(OR($C187="",$D187="",$D187=0,J187=""),"",J187/$D187)</f>
        <v/>
      </c>
      <c r="S187" s="30" t="str">
        <f aca="false">IF(OR($C187="",K187="",K187=0,L187=""),"",L187/K187)</f>
        <v/>
      </c>
      <c r="T187" s="16" t="str">
        <f aca="false">IF(OR($C187="",N187="",N187=0,M187=""),"",M187/N187)</f>
        <v/>
      </c>
      <c r="U187" s="31" t="str">
        <f aca="false">IF($C187="","",IF(O187="",0,--(O187&gt;=Parâmetros!$C$6))+IF(P187="",0,--(P187&gt;=Parâmetros!$C$10))+IF(Q187="",0,--(Q187&gt;=Parâmetros!$C$7))+IF(R187="",0,--(R187&gt;=Parâmetros!$C$8))+IF(S187="",0,--(S187&gt;=Parâmetros!$C$9)))</f>
        <v/>
      </c>
      <c r="V187" s="17" t="str">
        <f aca="false">IF($C187="","",IF(U187&gt;=3,"Vermelho",IF(U187&gt;=1,"Amarelo","Verde")))</f>
        <v/>
      </c>
    </row>
    <row r="188" customFormat="false" ht="15" hidden="false" customHeight="false" outlineLevel="0" collapsed="false">
      <c r="B188" s="29"/>
      <c r="C188" s="29"/>
      <c r="D188" s="29"/>
      <c r="E188" s="29"/>
      <c r="F188" s="29"/>
      <c r="G188" s="29"/>
      <c r="H188" s="29"/>
      <c r="I188" s="29"/>
      <c r="J188" s="29"/>
      <c r="K188" s="29"/>
      <c r="L188" s="29"/>
      <c r="M188" s="29"/>
      <c r="N188" s="29"/>
      <c r="O188" s="30" t="str">
        <f aca="false">IF(OR($C188="",$D188="",$D188=0,E188=""),"",E188/$D188)</f>
        <v/>
      </c>
      <c r="P188" s="30" t="str">
        <f aca="false">IF(OR($C188="",$D188="",$D188=0,F188=""),"",F188/($D188*Parâmetros!$C$11))</f>
        <v/>
      </c>
      <c r="Q188" s="30" t="str">
        <f aca="false">IF(OR($C188="",G188="",G188=0,H188=""),"",H188/G188)</f>
        <v/>
      </c>
      <c r="R188" s="30" t="str">
        <f aca="false">IF(OR($C188="",$D188="",$D188=0,J188=""),"",J188/$D188)</f>
        <v/>
      </c>
      <c r="S188" s="30" t="str">
        <f aca="false">IF(OR($C188="",K188="",K188=0,L188=""),"",L188/K188)</f>
        <v/>
      </c>
      <c r="T188" s="16" t="str">
        <f aca="false">IF(OR($C188="",N188="",N188=0,M188=""),"",M188/N188)</f>
        <v/>
      </c>
      <c r="U188" s="31" t="str">
        <f aca="false">IF($C188="","",IF(O188="",0,--(O188&gt;=Parâmetros!$C$6))+IF(P188="",0,--(P188&gt;=Parâmetros!$C$10))+IF(Q188="",0,--(Q188&gt;=Parâmetros!$C$7))+IF(R188="",0,--(R188&gt;=Parâmetros!$C$8))+IF(S188="",0,--(S188&gt;=Parâmetros!$C$9)))</f>
        <v/>
      </c>
      <c r="V188" s="17" t="str">
        <f aca="false">IF($C188="","",IF(U188&gt;=3,"Vermelho",IF(U188&gt;=1,"Amarelo","Verde")))</f>
        <v/>
      </c>
    </row>
    <row r="189" customFormat="false" ht="15" hidden="false" customHeight="false" outlineLevel="0" collapsed="false">
      <c r="B189" s="29"/>
      <c r="C189" s="29"/>
      <c r="D189" s="29"/>
      <c r="E189" s="29"/>
      <c r="F189" s="29"/>
      <c r="G189" s="29"/>
      <c r="H189" s="29"/>
      <c r="I189" s="29"/>
      <c r="J189" s="29"/>
      <c r="K189" s="29"/>
      <c r="L189" s="29"/>
      <c r="M189" s="29"/>
      <c r="N189" s="29"/>
      <c r="O189" s="30" t="str">
        <f aca="false">IF(OR($C189="",$D189="",$D189=0,E189=""),"",E189/$D189)</f>
        <v/>
      </c>
      <c r="P189" s="30" t="str">
        <f aca="false">IF(OR($C189="",$D189="",$D189=0,F189=""),"",F189/($D189*Parâmetros!$C$11))</f>
        <v/>
      </c>
      <c r="Q189" s="30" t="str">
        <f aca="false">IF(OR($C189="",G189="",G189=0,H189=""),"",H189/G189)</f>
        <v/>
      </c>
      <c r="R189" s="30" t="str">
        <f aca="false">IF(OR($C189="",$D189="",$D189=0,J189=""),"",J189/$D189)</f>
        <v/>
      </c>
      <c r="S189" s="30" t="str">
        <f aca="false">IF(OR($C189="",K189="",K189=0,L189=""),"",L189/K189)</f>
        <v/>
      </c>
      <c r="T189" s="16" t="str">
        <f aca="false">IF(OR($C189="",N189="",N189=0,M189=""),"",M189/N189)</f>
        <v/>
      </c>
      <c r="U189" s="31" t="str">
        <f aca="false">IF($C189="","",IF(O189="",0,--(O189&gt;=Parâmetros!$C$6))+IF(P189="",0,--(P189&gt;=Parâmetros!$C$10))+IF(Q189="",0,--(Q189&gt;=Parâmetros!$C$7))+IF(R189="",0,--(R189&gt;=Parâmetros!$C$8))+IF(S189="",0,--(S189&gt;=Parâmetros!$C$9)))</f>
        <v/>
      </c>
      <c r="V189" s="17" t="str">
        <f aca="false">IF($C189="","",IF(U189&gt;=3,"Vermelho",IF(U189&gt;=1,"Amarelo","Verde")))</f>
        <v/>
      </c>
    </row>
    <row r="190" customFormat="false" ht="15" hidden="false" customHeight="false" outlineLevel="0" collapsed="false">
      <c r="B190" s="29"/>
      <c r="C190" s="29"/>
      <c r="D190" s="29"/>
      <c r="E190" s="29"/>
      <c r="F190" s="29"/>
      <c r="G190" s="29"/>
      <c r="H190" s="29"/>
      <c r="I190" s="29"/>
      <c r="J190" s="29"/>
      <c r="K190" s="29"/>
      <c r="L190" s="29"/>
      <c r="M190" s="29"/>
      <c r="N190" s="29"/>
      <c r="O190" s="30" t="str">
        <f aca="false">IF(OR($C190="",$D190="",$D190=0,E190=""),"",E190/$D190)</f>
        <v/>
      </c>
      <c r="P190" s="30" t="str">
        <f aca="false">IF(OR($C190="",$D190="",$D190=0,F190=""),"",F190/($D190*Parâmetros!$C$11))</f>
        <v/>
      </c>
      <c r="Q190" s="30" t="str">
        <f aca="false">IF(OR($C190="",G190="",G190=0,H190=""),"",H190/G190)</f>
        <v/>
      </c>
      <c r="R190" s="30" t="str">
        <f aca="false">IF(OR($C190="",$D190="",$D190=0,J190=""),"",J190/$D190)</f>
        <v/>
      </c>
      <c r="S190" s="30" t="str">
        <f aca="false">IF(OR($C190="",K190="",K190=0,L190=""),"",L190/K190)</f>
        <v/>
      </c>
      <c r="T190" s="16" t="str">
        <f aca="false">IF(OR($C190="",N190="",N190=0,M190=""),"",M190/N190)</f>
        <v/>
      </c>
      <c r="U190" s="31" t="str">
        <f aca="false">IF($C190="","",IF(O190="",0,--(O190&gt;=Parâmetros!$C$6))+IF(P190="",0,--(P190&gt;=Parâmetros!$C$10))+IF(Q190="",0,--(Q190&gt;=Parâmetros!$C$7))+IF(R190="",0,--(R190&gt;=Parâmetros!$C$8))+IF(S190="",0,--(S190&gt;=Parâmetros!$C$9)))</f>
        <v/>
      </c>
      <c r="V190" s="17" t="str">
        <f aca="false">IF($C190="","",IF(U190&gt;=3,"Vermelho",IF(U190&gt;=1,"Amarelo","Verde")))</f>
        <v/>
      </c>
    </row>
    <row r="191" customFormat="false" ht="15" hidden="false" customHeight="false" outlineLevel="0" collapsed="false">
      <c r="B191" s="29"/>
      <c r="C191" s="29"/>
      <c r="D191" s="29"/>
      <c r="E191" s="29"/>
      <c r="F191" s="29"/>
      <c r="G191" s="29"/>
      <c r="H191" s="29"/>
      <c r="I191" s="29"/>
      <c r="J191" s="29"/>
      <c r="K191" s="29"/>
      <c r="L191" s="29"/>
      <c r="M191" s="29"/>
      <c r="N191" s="29"/>
      <c r="O191" s="30" t="str">
        <f aca="false">IF(OR($C191="",$D191="",$D191=0,E191=""),"",E191/$D191)</f>
        <v/>
      </c>
      <c r="P191" s="30" t="str">
        <f aca="false">IF(OR($C191="",$D191="",$D191=0,F191=""),"",F191/($D191*Parâmetros!$C$11))</f>
        <v/>
      </c>
      <c r="Q191" s="30" t="str">
        <f aca="false">IF(OR($C191="",G191="",G191=0,H191=""),"",H191/G191)</f>
        <v/>
      </c>
      <c r="R191" s="30" t="str">
        <f aca="false">IF(OR($C191="",$D191="",$D191=0,J191=""),"",J191/$D191)</f>
        <v/>
      </c>
      <c r="S191" s="30" t="str">
        <f aca="false">IF(OR($C191="",K191="",K191=0,L191=""),"",L191/K191)</f>
        <v/>
      </c>
      <c r="T191" s="16" t="str">
        <f aca="false">IF(OR($C191="",N191="",N191=0,M191=""),"",M191/N191)</f>
        <v/>
      </c>
      <c r="U191" s="31" t="str">
        <f aca="false">IF($C191="","",IF(O191="",0,--(O191&gt;=Parâmetros!$C$6))+IF(P191="",0,--(P191&gt;=Parâmetros!$C$10))+IF(Q191="",0,--(Q191&gt;=Parâmetros!$C$7))+IF(R191="",0,--(R191&gt;=Parâmetros!$C$8))+IF(S191="",0,--(S191&gt;=Parâmetros!$C$9)))</f>
        <v/>
      </c>
      <c r="V191" s="17" t="str">
        <f aca="false">IF($C191="","",IF(U191&gt;=3,"Vermelho",IF(U191&gt;=1,"Amarelo","Verde")))</f>
        <v/>
      </c>
    </row>
    <row r="192" customFormat="false" ht="15" hidden="false" customHeight="false" outlineLevel="0" collapsed="false">
      <c r="B192" s="29"/>
      <c r="C192" s="29"/>
      <c r="D192" s="29"/>
      <c r="E192" s="29"/>
      <c r="F192" s="29"/>
      <c r="G192" s="29"/>
      <c r="H192" s="29"/>
      <c r="I192" s="29"/>
      <c r="J192" s="29"/>
      <c r="K192" s="29"/>
      <c r="L192" s="29"/>
      <c r="M192" s="29"/>
      <c r="N192" s="29"/>
      <c r="O192" s="30" t="str">
        <f aca="false">IF(OR($C192="",$D192="",$D192=0,E192=""),"",E192/$D192)</f>
        <v/>
      </c>
      <c r="P192" s="30" t="str">
        <f aca="false">IF(OR($C192="",$D192="",$D192=0,F192=""),"",F192/($D192*Parâmetros!$C$11))</f>
        <v/>
      </c>
      <c r="Q192" s="30" t="str">
        <f aca="false">IF(OR($C192="",G192="",G192=0,H192=""),"",H192/G192)</f>
        <v/>
      </c>
      <c r="R192" s="30" t="str">
        <f aca="false">IF(OR($C192="",$D192="",$D192=0,J192=""),"",J192/$D192)</f>
        <v/>
      </c>
      <c r="S192" s="30" t="str">
        <f aca="false">IF(OR($C192="",K192="",K192=0,L192=""),"",L192/K192)</f>
        <v/>
      </c>
      <c r="T192" s="16" t="str">
        <f aca="false">IF(OR($C192="",N192="",N192=0,M192=""),"",M192/N192)</f>
        <v/>
      </c>
      <c r="U192" s="31" t="str">
        <f aca="false">IF($C192="","",IF(O192="",0,--(O192&gt;=Parâmetros!$C$6))+IF(P192="",0,--(P192&gt;=Parâmetros!$C$10))+IF(Q192="",0,--(Q192&gt;=Parâmetros!$C$7))+IF(R192="",0,--(R192&gt;=Parâmetros!$C$8))+IF(S192="",0,--(S192&gt;=Parâmetros!$C$9)))</f>
        <v/>
      </c>
      <c r="V192" s="17" t="str">
        <f aca="false">IF($C192="","",IF(U192&gt;=3,"Vermelho",IF(U192&gt;=1,"Amarelo","Verde")))</f>
        <v/>
      </c>
    </row>
    <row r="193" customFormat="false" ht="15" hidden="false" customHeight="false" outlineLevel="0" collapsed="false">
      <c r="B193" s="29"/>
      <c r="C193" s="29"/>
      <c r="D193" s="29"/>
      <c r="E193" s="29"/>
      <c r="F193" s="29"/>
      <c r="G193" s="29"/>
      <c r="H193" s="29"/>
      <c r="I193" s="29"/>
      <c r="J193" s="29"/>
      <c r="K193" s="29"/>
      <c r="L193" s="29"/>
      <c r="M193" s="29"/>
      <c r="N193" s="29"/>
      <c r="O193" s="30" t="str">
        <f aca="false">IF(OR($C193="",$D193="",$D193=0,E193=""),"",E193/$D193)</f>
        <v/>
      </c>
      <c r="P193" s="30" t="str">
        <f aca="false">IF(OR($C193="",$D193="",$D193=0,F193=""),"",F193/($D193*Parâmetros!$C$11))</f>
        <v/>
      </c>
      <c r="Q193" s="30" t="str">
        <f aca="false">IF(OR($C193="",G193="",G193=0,H193=""),"",H193/G193)</f>
        <v/>
      </c>
      <c r="R193" s="30" t="str">
        <f aca="false">IF(OR($C193="",$D193="",$D193=0,J193=""),"",J193/$D193)</f>
        <v/>
      </c>
      <c r="S193" s="30" t="str">
        <f aca="false">IF(OR($C193="",K193="",K193=0,L193=""),"",L193/K193)</f>
        <v/>
      </c>
      <c r="T193" s="16" t="str">
        <f aca="false">IF(OR($C193="",N193="",N193=0,M193=""),"",M193/N193)</f>
        <v/>
      </c>
      <c r="U193" s="31" t="str">
        <f aca="false">IF($C193="","",IF(O193="",0,--(O193&gt;=Parâmetros!$C$6))+IF(P193="",0,--(P193&gt;=Parâmetros!$C$10))+IF(Q193="",0,--(Q193&gt;=Parâmetros!$C$7))+IF(R193="",0,--(R193&gt;=Parâmetros!$C$8))+IF(S193="",0,--(S193&gt;=Parâmetros!$C$9)))</f>
        <v/>
      </c>
      <c r="V193" s="17" t="str">
        <f aca="false">IF($C193="","",IF(U193&gt;=3,"Vermelho",IF(U193&gt;=1,"Amarelo","Verde")))</f>
        <v/>
      </c>
    </row>
    <row r="194" customFormat="false" ht="15" hidden="false" customHeight="false" outlineLevel="0" collapsed="false">
      <c r="B194" s="29"/>
      <c r="C194" s="29"/>
      <c r="D194" s="29"/>
      <c r="E194" s="29"/>
      <c r="F194" s="29"/>
      <c r="G194" s="29"/>
      <c r="H194" s="29"/>
      <c r="I194" s="29"/>
      <c r="J194" s="29"/>
      <c r="K194" s="29"/>
      <c r="L194" s="29"/>
      <c r="M194" s="29"/>
      <c r="N194" s="29"/>
      <c r="O194" s="30" t="str">
        <f aca="false">IF(OR($C194="",$D194="",$D194=0,E194=""),"",E194/$D194)</f>
        <v/>
      </c>
      <c r="P194" s="30" t="str">
        <f aca="false">IF(OR($C194="",$D194="",$D194=0,F194=""),"",F194/($D194*Parâmetros!$C$11))</f>
        <v/>
      </c>
      <c r="Q194" s="30" t="str">
        <f aca="false">IF(OR($C194="",G194="",G194=0,H194=""),"",H194/G194)</f>
        <v/>
      </c>
      <c r="R194" s="30" t="str">
        <f aca="false">IF(OR($C194="",$D194="",$D194=0,J194=""),"",J194/$D194)</f>
        <v/>
      </c>
      <c r="S194" s="30" t="str">
        <f aca="false">IF(OR($C194="",K194="",K194=0,L194=""),"",L194/K194)</f>
        <v/>
      </c>
      <c r="T194" s="16" t="str">
        <f aca="false">IF(OR($C194="",N194="",N194=0,M194=""),"",M194/N194)</f>
        <v/>
      </c>
      <c r="U194" s="31" t="str">
        <f aca="false">IF($C194="","",IF(O194="",0,--(O194&gt;=Parâmetros!$C$6))+IF(P194="",0,--(P194&gt;=Parâmetros!$C$10))+IF(Q194="",0,--(Q194&gt;=Parâmetros!$C$7))+IF(R194="",0,--(R194&gt;=Parâmetros!$C$8))+IF(S194="",0,--(S194&gt;=Parâmetros!$C$9)))</f>
        <v/>
      </c>
      <c r="V194" s="17" t="str">
        <f aca="false">IF($C194="","",IF(U194&gt;=3,"Vermelho",IF(U194&gt;=1,"Amarelo","Verde")))</f>
        <v/>
      </c>
    </row>
    <row r="195" customFormat="false" ht="15" hidden="false" customHeight="false" outlineLevel="0" collapsed="false">
      <c r="B195" s="29"/>
      <c r="C195" s="29"/>
      <c r="D195" s="29"/>
      <c r="E195" s="29"/>
      <c r="F195" s="29"/>
      <c r="G195" s="29"/>
      <c r="H195" s="29"/>
      <c r="I195" s="29"/>
      <c r="J195" s="29"/>
      <c r="K195" s="29"/>
      <c r="L195" s="29"/>
      <c r="M195" s="29"/>
      <c r="N195" s="29"/>
      <c r="O195" s="30" t="str">
        <f aca="false">IF(OR($C195="",$D195="",$D195=0,E195=""),"",E195/$D195)</f>
        <v/>
      </c>
      <c r="P195" s="30" t="str">
        <f aca="false">IF(OR($C195="",$D195="",$D195=0,F195=""),"",F195/($D195*Parâmetros!$C$11))</f>
        <v/>
      </c>
      <c r="Q195" s="30" t="str">
        <f aca="false">IF(OR($C195="",G195="",G195=0,H195=""),"",H195/G195)</f>
        <v/>
      </c>
      <c r="R195" s="30" t="str">
        <f aca="false">IF(OR($C195="",$D195="",$D195=0,J195=""),"",J195/$D195)</f>
        <v/>
      </c>
      <c r="S195" s="30" t="str">
        <f aca="false">IF(OR($C195="",K195="",K195=0,L195=""),"",L195/K195)</f>
        <v/>
      </c>
      <c r="T195" s="16" t="str">
        <f aca="false">IF(OR($C195="",N195="",N195=0,M195=""),"",M195/N195)</f>
        <v/>
      </c>
      <c r="U195" s="31" t="str">
        <f aca="false">IF($C195="","",IF(O195="",0,--(O195&gt;=Parâmetros!$C$6))+IF(P195="",0,--(P195&gt;=Parâmetros!$C$10))+IF(Q195="",0,--(Q195&gt;=Parâmetros!$C$7))+IF(R195="",0,--(R195&gt;=Parâmetros!$C$8))+IF(S195="",0,--(S195&gt;=Parâmetros!$C$9)))</f>
        <v/>
      </c>
      <c r="V195" s="17" t="str">
        <f aca="false">IF($C195="","",IF(U195&gt;=3,"Vermelho",IF(U195&gt;=1,"Amarelo","Verde")))</f>
        <v/>
      </c>
    </row>
    <row r="196" customFormat="false" ht="15" hidden="false" customHeight="false" outlineLevel="0" collapsed="false">
      <c r="B196" s="29"/>
      <c r="C196" s="29"/>
      <c r="D196" s="29"/>
      <c r="E196" s="29"/>
      <c r="F196" s="29"/>
      <c r="G196" s="29"/>
      <c r="H196" s="29"/>
      <c r="I196" s="29"/>
      <c r="J196" s="29"/>
      <c r="K196" s="29"/>
      <c r="L196" s="29"/>
      <c r="M196" s="29"/>
      <c r="N196" s="29"/>
      <c r="O196" s="30" t="str">
        <f aca="false">IF(OR($C196="",$D196="",$D196=0,E196=""),"",E196/$D196)</f>
        <v/>
      </c>
      <c r="P196" s="30" t="str">
        <f aca="false">IF(OR($C196="",$D196="",$D196=0,F196=""),"",F196/($D196*Parâmetros!$C$11))</f>
        <v/>
      </c>
      <c r="Q196" s="30" t="str">
        <f aca="false">IF(OR($C196="",G196="",G196=0,H196=""),"",H196/G196)</f>
        <v/>
      </c>
      <c r="R196" s="30" t="str">
        <f aca="false">IF(OR($C196="",$D196="",$D196=0,J196=""),"",J196/$D196)</f>
        <v/>
      </c>
      <c r="S196" s="30" t="str">
        <f aca="false">IF(OR($C196="",K196="",K196=0,L196=""),"",L196/K196)</f>
        <v/>
      </c>
      <c r="T196" s="16" t="str">
        <f aca="false">IF(OR($C196="",N196="",N196=0,M196=""),"",M196/N196)</f>
        <v/>
      </c>
      <c r="U196" s="31" t="str">
        <f aca="false">IF($C196="","",IF(O196="",0,--(O196&gt;=Parâmetros!$C$6))+IF(P196="",0,--(P196&gt;=Parâmetros!$C$10))+IF(Q196="",0,--(Q196&gt;=Parâmetros!$C$7))+IF(R196="",0,--(R196&gt;=Parâmetros!$C$8))+IF(S196="",0,--(S196&gt;=Parâmetros!$C$9)))</f>
        <v/>
      </c>
      <c r="V196" s="17" t="str">
        <f aca="false">IF($C196="","",IF(U196&gt;=3,"Vermelho",IF(U196&gt;=1,"Amarelo","Verde")))</f>
        <v/>
      </c>
    </row>
    <row r="197" customFormat="false" ht="15" hidden="false" customHeight="false" outlineLevel="0" collapsed="false">
      <c r="B197" s="29"/>
      <c r="C197" s="29"/>
      <c r="D197" s="29"/>
      <c r="E197" s="29"/>
      <c r="F197" s="29"/>
      <c r="G197" s="29"/>
      <c r="H197" s="29"/>
      <c r="I197" s="29"/>
      <c r="J197" s="29"/>
      <c r="K197" s="29"/>
      <c r="L197" s="29"/>
      <c r="M197" s="29"/>
      <c r="N197" s="29"/>
      <c r="O197" s="30" t="str">
        <f aca="false">IF(OR($C197="",$D197="",$D197=0,E197=""),"",E197/$D197)</f>
        <v/>
      </c>
      <c r="P197" s="30" t="str">
        <f aca="false">IF(OR($C197="",$D197="",$D197=0,F197=""),"",F197/($D197*Parâmetros!$C$11))</f>
        <v/>
      </c>
      <c r="Q197" s="30" t="str">
        <f aca="false">IF(OR($C197="",G197="",G197=0,H197=""),"",H197/G197)</f>
        <v/>
      </c>
      <c r="R197" s="30" t="str">
        <f aca="false">IF(OR($C197="",$D197="",$D197=0,J197=""),"",J197/$D197)</f>
        <v/>
      </c>
      <c r="S197" s="30" t="str">
        <f aca="false">IF(OR($C197="",K197="",K197=0,L197=""),"",L197/K197)</f>
        <v/>
      </c>
      <c r="T197" s="16" t="str">
        <f aca="false">IF(OR($C197="",N197="",N197=0,M197=""),"",M197/N197)</f>
        <v/>
      </c>
      <c r="U197" s="31" t="str">
        <f aca="false">IF($C197="","",IF(O197="",0,--(O197&gt;=Parâmetros!$C$6))+IF(P197="",0,--(P197&gt;=Parâmetros!$C$10))+IF(Q197="",0,--(Q197&gt;=Parâmetros!$C$7))+IF(R197="",0,--(R197&gt;=Parâmetros!$C$8))+IF(S197="",0,--(S197&gt;=Parâmetros!$C$9)))</f>
        <v/>
      </c>
      <c r="V197" s="17" t="str">
        <f aca="false">IF($C197="","",IF(U197&gt;=3,"Vermelho",IF(U197&gt;=1,"Amarelo","Verde")))</f>
        <v/>
      </c>
    </row>
    <row r="198" customFormat="false" ht="15" hidden="false" customHeight="false" outlineLevel="0" collapsed="false">
      <c r="B198" s="29"/>
      <c r="C198" s="29"/>
      <c r="D198" s="29"/>
      <c r="E198" s="29"/>
      <c r="F198" s="29"/>
      <c r="G198" s="29"/>
      <c r="H198" s="29"/>
      <c r="I198" s="29"/>
      <c r="J198" s="29"/>
      <c r="K198" s="29"/>
      <c r="L198" s="29"/>
      <c r="M198" s="29"/>
      <c r="N198" s="29"/>
      <c r="O198" s="30" t="str">
        <f aca="false">IF(OR($C198="",$D198="",$D198=0,E198=""),"",E198/$D198)</f>
        <v/>
      </c>
      <c r="P198" s="30" t="str">
        <f aca="false">IF(OR($C198="",$D198="",$D198=0,F198=""),"",F198/($D198*Parâmetros!$C$11))</f>
        <v/>
      </c>
      <c r="Q198" s="30" t="str">
        <f aca="false">IF(OR($C198="",G198="",G198=0,H198=""),"",H198/G198)</f>
        <v/>
      </c>
      <c r="R198" s="30" t="str">
        <f aca="false">IF(OR($C198="",$D198="",$D198=0,J198=""),"",J198/$D198)</f>
        <v/>
      </c>
      <c r="S198" s="30" t="str">
        <f aca="false">IF(OR($C198="",K198="",K198=0,L198=""),"",L198/K198)</f>
        <v/>
      </c>
      <c r="T198" s="16" t="str">
        <f aca="false">IF(OR($C198="",N198="",N198=0,M198=""),"",M198/N198)</f>
        <v/>
      </c>
      <c r="U198" s="31" t="str">
        <f aca="false">IF($C198="","",IF(O198="",0,--(O198&gt;=Parâmetros!$C$6))+IF(P198="",0,--(P198&gt;=Parâmetros!$C$10))+IF(Q198="",0,--(Q198&gt;=Parâmetros!$C$7))+IF(R198="",0,--(R198&gt;=Parâmetros!$C$8))+IF(S198="",0,--(S198&gt;=Parâmetros!$C$9)))</f>
        <v/>
      </c>
      <c r="V198" s="17" t="str">
        <f aca="false">IF($C198="","",IF(U198&gt;=3,"Vermelho",IF(U198&gt;=1,"Amarelo","Verde")))</f>
        <v/>
      </c>
    </row>
    <row r="199" customFormat="false" ht="15" hidden="false" customHeight="false" outlineLevel="0" collapsed="false">
      <c r="B199" s="29"/>
      <c r="C199" s="29"/>
      <c r="D199" s="29"/>
      <c r="E199" s="29"/>
      <c r="F199" s="29"/>
      <c r="G199" s="29"/>
      <c r="H199" s="29"/>
      <c r="I199" s="29"/>
      <c r="J199" s="29"/>
      <c r="K199" s="29"/>
      <c r="L199" s="29"/>
      <c r="M199" s="29"/>
      <c r="N199" s="29"/>
      <c r="O199" s="30" t="str">
        <f aca="false">IF(OR($C199="",$D199="",$D199=0,E199=""),"",E199/$D199)</f>
        <v/>
      </c>
      <c r="P199" s="30" t="str">
        <f aca="false">IF(OR($C199="",$D199="",$D199=0,F199=""),"",F199/($D199*Parâmetros!$C$11))</f>
        <v/>
      </c>
      <c r="Q199" s="30" t="str">
        <f aca="false">IF(OR($C199="",G199="",G199=0,H199=""),"",H199/G199)</f>
        <v/>
      </c>
      <c r="R199" s="30" t="str">
        <f aca="false">IF(OR($C199="",$D199="",$D199=0,J199=""),"",J199/$D199)</f>
        <v/>
      </c>
      <c r="S199" s="30" t="str">
        <f aca="false">IF(OR($C199="",K199="",K199=0,L199=""),"",L199/K199)</f>
        <v/>
      </c>
      <c r="T199" s="16" t="str">
        <f aca="false">IF(OR($C199="",N199="",N199=0,M199=""),"",M199/N199)</f>
        <v/>
      </c>
      <c r="U199" s="31" t="str">
        <f aca="false">IF($C199="","",IF(O199="",0,--(O199&gt;=Parâmetros!$C$6))+IF(P199="",0,--(P199&gt;=Parâmetros!$C$10))+IF(Q199="",0,--(Q199&gt;=Parâmetros!$C$7))+IF(R199="",0,--(R199&gt;=Parâmetros!$C$8))+IF(S199="",0,--(S199&gt;=Parâmetros!$C$9)))</f>
        <v/>
      </c>
      <c r="V199" s="17" t="str">
        <f aca="false">IF($C199="","",IF(U199&gt;=3,"Vermelho",IF(U199&gt;=1,"Amarelo","Verde")))</f>
        <v/>
      </c>
    </row>
    <row r="200" customFormat="false" ht="15" hidden="false" customHeight="false" outlineLevel="0" collapsed="false">
      <c r="B200" s="29"/>
      <c r="C200" s="29"/>
      <c r="D200" s="29"/>
      <c r="E200" s="29"/>
      <c r="F200" s="29"/>
      <c r="G200" s="29"/>
      <c r="H200" s="29"/>
      <c r="I200" s="29"/>
      <c r="J200" s="29"/>
      <c r="K200" s="29"/>
      <c r="L200" s="29"/>
      <c r="M200" s="29"/>
      <c r="N200" s="29"/>
      <c r="O200" s="30" t="str">
        <f aca="false">IF(OR($C200="",$D200="",$D200=0,E200=""),"",E200/$D200)</f>
        <v/>
      </c>
      <c r="P200" s="30" t="str">
        <f aca="false">IF(OR($C200="",$D200="",$D200=0,F200=""),"",F200/($D200*Parâmetros!$C$11))</f>
        <v/>
      </c>
      <c r="Q200" s="30" t="str">
        <f aca="false">IF(OR($C200="",G200="",G200=0,H200=""),"",H200/G200)</f>
        <v/>
      </c>
      <c r="R200" s="30" t="str">
        <f aca="false">IF(OR($C200="",$D200="",$D200=0,J200=""),"",J200/$D200)</f>
        <v/>
      </c>
      <c r="S200" s="30" t="str">
        <f aca="false">IF(OR($C200="",K200="",K200=0,L200=""),"",L200/K200)</f>
        <v/>
      </c>
      <c r="T200" s="16" t="str">
        <f aca="false">IF(OR($C200="",N200="",N200=0,M200=""),"",M200/N200)</f>
        <v/>
      </c>
      <c r="U200" s="31" t="str">
        <f aca="false">IF($C200="","",IF(O200="",0,--(O200&gt;=Parâmetros!$C$6))+IF(P200="",0,--(P200&gt;=Parâmetros!$C$10))+IF(Q200="",0,--(Q200&gt;=Parâmetros!$C$7))+IF(R200="",0,--(R200&gt;=Parâmetros!$C$8))+IF(S200="",0,--(S200&gt;=Parâmetros!$C$9)))</f>
        <v/>
      </c>
      <c r="V200" s="17" t="str">
        <f aca="false">IF($C200="","",IF(U200&gt;=3,"Vermelho",IF(U200&gt;=1,"Amarelo","Verde")))</f>
        <v/>
      </c>
    </row>
    <row r="201" customFormat="false" ht="15" hidden="false" customHeight="false" outlineLevel="0" collapsed="false">
      <c r="B201" s="29"/>
      <c r="C201" s="29"/>
      <c r="D201" s="29"/>
      <c r="E201" s="29"/>
      <c r="F201" s="29"/>
      <c r="G201" s="29"/>
      <c r="H201" s="29"/>
      <c r="I201" s="29"/>
      <c r="J201" s="29"/>
      <c r="K201" s="29"/>
      <c r="L201" s="29"/>
      <c r="M201" s="29"/>
      <c r="N201" s="29"/>
      <c r="O201" s="30" t="str">
        <f aca="false">IF(OR($C201="",$D201="",$D201=0,E201=""),"",E201/$D201)</f>
        <v/>
      </c>
      <c r="P201" s="30" t="str">
        <f aca="false">IF(OR($C201="",$D201="",$D201=0,F201=""),"",F201/($D201*Parâmetros!$C$11))</f>
        <v/>
      </c>
      <c r="Q201" s="30" t="str">
        <f aca="false">IF(OR($C201="",G201="",G201=0,H201=""),"",H201/G201)</f>
        <v/>
      </c>
      <c r="R201" s="30" t="str">
        <f aca="false">IF(OR($C201="",$D201="",$D201=0,J201=""),"",J201/$D201)</f>
        <v/>
      </c>
      <c r="S201" s="30" t="str">
        <f aca="false">IF(OR($C201="",K201="",K201=0,L201=""),"",L201/K201)</f>
        <v/>
      </c>
      <c r="T201" s="16" t="str">
        <f aca="false">IF(OR($C201="",N201="",N201=0,M201=""),"",M201/N201)</f>
        <v/>
      </c>
      <c r="U201" s="31" t="str">
        <f aca="false">IF($C201="","",IF(O201="",0,--(O201&gt;=Parâmetros!$C$6))+IF(P201="",0,--(P201&gt;=Parâmetros!$C$10))+IF(Q201="",0,--(Q201&gt;=Parâmetros!$C$7))+IF(R201="",0,--(R201&gt;=Parâmetros!$C$8))+IF(S201="",0,--(S201&gt;=Parâmetros!$C$9)))</f>
        <v/>
      </c>
      <c r="V201" s="17" t="str">
        <f aca="false">IF($C201="","",IF(U201&gt;=3,"Vermelho",IF(U201&gt;=1,"Amarelo","Verde")))</f>
        <v/>
      </c>
    </row>
    <row r="202" customFormat="false" ht="15" hidden="false" customHeight="false" outlineLevel="0" collapsed="false">
      <c r="B202" s="29"/>
      <c r="C202" s="29"/>
      <c r="D202" s="29"/>
      <c r="E202" s="29"/>
      <c r="F202" s="29"/>
      <c r="G202" s="29"/>
      <c r="H202" s="29"/>
      <c r="I202" s="29"/>
      <c r="J202" s="29"/>
      <c r="K202" s="29"/>
      <c r="L202" s="29"/>
      <c r="M202" s="29"/>
      <c r="N202" s="29"/>
      <c r="O202" s="30" t="str">
        <f aca="false">IF(OR($C202="",$D202="",$D202=0,E202=""),"",E202/$D202)</f>
        <v/>
      </c>
      <c r="P202" s="30" t="str">
        <f aca="false">IF(OR($C202="",$D202="",$D202=0,F202=""),"",F202/($D202*Parâmetros!$C$11))</f>
        <v/>
      </c>
      <c r="Q202" s="30" t="str">
        <f aca="false">IF(OR($C202="",G202="",G202=0,H202=""),"",H202/G202)</f>
        <v/>
      </c>
      <c r="R202" s="30" t="str">
        <f aca="false">IF(OR($C202="",$D202="",$D202=0,J202=""),"",J202/$D202)</f>
        <v/>
      </c>
      <c r="S202" s="30" t="str">
        <f aca="false">IF(OR($C202="",K202="",K202=0,L202=""),"",L202/K202)</f>
        <v/>
      </c>
      <c r="T202" s="16" t="str">
        <f aca="false">IF(OR($C202="",N202="",N202=0,M202=""),"",M202/N202)</f>
        <v/>
      </c>
      <c r="U202" s="31" t="str">
        <f aca="false">IF($C202="","",IF(O202="",0,--(O202&gt;=Parâmetros!$C$6))+IF(P202="",0,--(P202&gt;=Parâmetros!$C$10))+IF(Q202="",0,--(Q202&gt;=Parâmetros!$C$7))+IF(R202="",0,--(R202&gt;=Parâmetros!$C$8))+IF(S202="",0,--(S202&gt;=Parâmetros!$C$9)))</f>
        <v/>
      </c>
      <c r="V202" s="17" t="str">
        <f aca="false">IF($C202="","",IF(U202&gt;=3,"Vermelho",IF(U202&gt;=1,"Amarelo","Verde")))</f>
        <v/>
      </c>
    </row>
    <row r="203" customFormat="false" ht="15" hidden="false" customHeight="false" outlineLevel="0" collapsed="false">
      <c r="B203" s="29"/>
      <c r="C203" s="29"/>
      <c r="D203" s="29"/>
      <c r="E203" s="29"/>
      <c r="F203" s="29"/>
      <c r="G203" s="29"/>
      <c r="H203" s="29"/>
      <c r="I203" s="29"/>
      <c r="J203" s="29"/>
      <c r="K203" s="29"/>
      <c r="L203" s="29"/>
      <c r="M203" s="29"/>
      <c r="N203" s="29"/>
      <c r="O203" s="30" t="str">
        <f aca="false">IF(OR($C203="",$D203="",$D203=0,E203=""),"",E203/$D203)</f>
        <v/>
      </c>
      <c r="P203" s="30" t="str">
        <f aca="false">IF(OR($C203="",$D203="",$D203=0,F203=""),"",F203/($D203*Parâmetros!$C$11))</f>
        <v/>
      </c>
      <c r="Q203" s="30" t="str">
        <f aca="false">IF(OR($C203="",G203="",G203=0,H203=""),"",H203/G203)</f>
        <v/>
      </c>
      <c r="R203" s="30" t="str">
        <f aca="false">IF(OR($C203="",$D203="",$D203=0,J203=""),"",J203/$D203)</f>
        <v/>
      </c>
      <c r="S203" s="30" t="str">
        <f aca="false">IF(OR($C203="",K203="",K203=0,L203=""),"",L203/K203)</f>
        <v/>
      </c>
      <c r="T203" s="16" t="str">
        <f aca="false">IF(OR($C203="",N203="",N203=0,M203=""),"",M203/N203)</f>
        <v/>
      </c>
      <c r="U203" s="31" t="str">
        <f aca="false">IF($C203="","",IF(O203="",0,--(O203&gt;=Parâmetros!$C$6))+IF(P203="",0,--(P203&gt;=Parâmetros!$C$10))+IF(Q203="",0,--(Q203&gt;=Parâmetros!$C$7))+IF(R203="",0,--(R203&gt;=Parâmetros!$C$8))+IF(S203="",0,--(S203&gt;=Parâmetros!$C$9)))</f>
        <v/>
      </c>
      <c r="V203" s="17" t="str">
        <f aca="false">IF($C203="","",IF(U203&gt;=3,"Vermelho",IF(U203&gt;=1,"Amarelo","Verde")))</f>
        <v/>
      </c>
    </row>
    <row r="204" customFormat="false" ht="15" hidden="false" customHeight="false" outlineLevel="0" collapsed="false">
      <c r="B204" s="29"/>
      <c r="C204" s="29"/>
      <c r="D204" s="29"/>
      <c r="E204" s="29"/>
      <c r="F204" s="29"/>
      <c r="G204" s="29"/>
      <c r="H204" s="29"/>
      <c r="I204" s="29"/>
      <c r="J204" s="29"/>
      <c r="K204" s="29"/>
      <c r="L204" s="29"/>
      <c r="M204" s="29"/>
      <c r="N204" s="29"/>
      <c r="O204" s="30" t="str">
        <f aca="false">IF(OR($C204="",$D204="",$D204=0,E204=""),"",E204/$D204)</f>
        <v/>
      </c>
      <c r="P204" s="30" t="str">
        <f aca="false">IF(OR($C204="",$D204="",$D204=0,F204=""),"",F204/($D204*Parâmetros!$C$11))</f>
        <v/>
      </c>
      <c r="Q204" s="30" t="str">
        <f aca="false">IF(OR($C204="",G204="",G204=0,H204=""),"",H204/G204)</f>
        <v/>
      </c>
      <c r="R204" s="30" t="str">
        <f aca="false">IF(OR($C204="",$D204="",$D204=0,J204=""),"",J204/$D204)</f>
        <v/>
      </c>
      <c r="S204" s="30" t="str">
        <f aca="false">IF(OR($C204="",K204="",K204=0,L204=""),"",L204/K204)</f>
        <v/>
      </c>
      <c r="T204" s="16" t="str">
        <f aca="false">IF(OR($C204="",N204="",N204=0,M204=""),"",M204/N204)</f>
        <v/>
      </c>
      <c r="U204" s="31" t="str">
        <f aca="false">IF($C204="","",IF(O204="",0,--(O204&gt;=Parâmetros!$C$6))+IF(P204="",0,--(P204&gt;=Parâmetros!$C$10))+IF(Q204="",0,--(Q204&gt;=Parâmetros!$C$7))+IF(R204="",0,--(R204&gt;=Parâmetros!$C$8))+IF(S204="",0,--(S204&gt;=Parâmetros!$C$9)))</f>
        <v/>
      </c>
      <c r="V204" s="17" t="str">
        <f aca="false">IF($C204="","",IF(U204&gt;=3,"Vermelho",IF(U204&gt;=1,"Amarelo","Verde")))</f>
        <v/>
      </c>
    </row>
    <row r="205" customFormat="false" ht="15" hidden="false" customHeight="false" outlineLevel="0" collapsed="false">
      <c r="B205" s="29"/>
      <c r="C205" s="29"/>
      <c r="D205" s="29"/>
      <c r="E205" s="29"/>
      <c r="F205" s="29"/>
      <c r="G205" s="29"/>
      <c r="H205" s="29"/>
      <c r="I205" s="29"/>
      <c r="J205" s="29"/>
      <c r="K205" s="29"/>
      <c r="L205" s="29"/>
      <c r="M205" s="29"/>
      <c r="N205" s="29"/>
      <c r="O205" s="30" t="str">
        <f aca="false">IF(OR($C205="",$D205="",$D205=0,E205=""),"",E205/$D205)</f>
        <v/>
      </c>
      <c r="P205" s="30" t="str">
        <f aca="false">IF(OR($C205="",$D205="",$D205=0,F205=""),"",F205/($D205*Parâmetros!$C$11))</f>
        <v/>
      </c>
      <c r="Q205" s="30" t="str">
        <f aca="false">IF(OR($C205="",G205="",G205=0,H205=""),"",H205/G205)</f>
        <v/>
      </c>
      <c r="R205" s="30" t="str">
        <f aca="false">IF(OR($C205="",$D205="",$D205=0,J205=""),"",J205/$D205)</f>
        <v/>
      </c>
      <c r="S205" s="30" t="str">
        <f aca="false">IF(OR($C205="",K205="",K205=0,L205=""),"",L205/K205)</f>
        <v/>
      </c>
      <c r="T205" s="16" t="str">
        <f aca="false">IF(OR($C205="",N205="",N205=0,M205=""),"",M205/N205)</f>
        <v/>
      </c>
      <c r="U205" s="31" t="str">
        <f aca="false">IF($C205="","",IF(O205="",0,--(O205&gt;=Parâmetros!$C$6))+IF(P205="",0,--(P205&gt;=Parâmetros!$C$10))+IF(Q205="",0,--(Q205&gt;=Parâmetros!$C$7))+IF(R205="",0,--(R205&gt;=Parâmetros!$C$8))+IF(S205="",0,--(S205&gt;=Parâmetros!$C$9)))</f>
        <v/>
      </c>
      <c r="V205" s="17" t="str">
        <f aca="false">IF($C205="","",IF(U205&gt;=3,"Vermelho",IF(U205&gt;=1,"Amarelo","Verde")))</f>
        <v/>
      </c>
    </row>
    <row r="206" customFormat="false" ht="15" hidden="false" customHeight="false" outlineLevel="0" collapsed="false">
      <c r="B206" s="29"/>
      <c r="C206" s="29"/>
      <c r="D206" s="29"/>
      <c r="E206" s="29"/>
      <c r="F206" s="29"/>
      <c r="G206" s="29"/>
      <c r="H206" s="29"/>
      <c r="I206" s="29"/>
      <c r="J206" s="29"/>
      <c r="K206" s="29"/>
      <c r="L206" s="29"/>
      <c r="M206" s="29"/>
      <c r="N206" s="29"/>
      <c r="O206" s="30" t="str">
        <f aca="false">IF(OR($C206="",$D206="",$D206=0,E206=""),"",E206/$D206)</f>
        <v/>
      </c>
      <c r="P206" s="30" t="str">
        <f aca="false">IF(OR($C206="",$D206="",$D206=0,F206=""),"",F206/($D206*Parâmetros!$C$11))</f>
        <v/>
      </c>
      <c r="Q206" s="30" t="str">
        <f aca="false">IF(OR($C206="",G206="",G206=0,H206=""),"",H206/G206)</f>
        <v/>
      </c>
      <c r="R206" s="30" t="str">
        <f aca="false">IF(OR($C206="",$D206="",$D206=0,J206=""),"",J206/$D206)</f>
        <v/>
      </c>
      <c r="S206" s="30" t="str">
        <f aca="false">IF(OR($C206="",K206="",K206=0,L206=""),"",L206/K206)</f>
        <v/>
      </c>
      <c r="T206" s="16" t="str">
        <f aca="false">IF(OR($C206="",N206="",N206=0,M206=""),"",M206/N206)</f>
        <v/>
      </c>
      <c r="U206" s="31" t="str">
        <f aca="false">IF($C206="","",IF(O206="",0,--(O206&gt;=Parâmetros!$C$6))+IF(P206="",0,--(P206&gt;=Parâmetros!$C$10))+IF(Q206="",0,--(Q206&gt;=Parâmetros!$C$7))+IF(R206="",0,--(R206&gt;=Parâmetros!$C$8))+IF(S206="",0,--(S206&gt;=Parâmetros!$C$9)))</f>
        <v/>
      </c>
      <c r="V206" s="17" t="str">
        <f aca="false">IF($C206="","",IF(U206&gt;=3,"Vermelho",IF(U206&gt;=1,"Amarelo","Verde")))</f>
        <v/>
      </c>
    </row>
    <row r="207" customFormat="false" ht="15" hidden="false" customHeight="false" outlineLevel="0" collapsed="false">
      <c r="B207" s="29"/>
      <c r="C207" s="29"/>
      <c r="D207" s="29"/>
      <c r="E207" s="29"/>
      <c r="F207" s="29"/>
      <c r="G207" s="29"/>
      <c r="H207" s="29"/>
      <c r="I207" s="29"/>
      <c r="J207" s="29"/>
      <c r="K207" s="29"/>
      <c r="L207" s="29"/>
      <c r="M207" s="29"/>
      <c r="N207" s="29"/>
      <c r="O207" s="30" t="str">
        <f aca="false">IF(OR($C207="",$D207="",$D207=0,E207=""),"",E207/$D207)</f>
        <v/>
      </c>
      <c r="P207" s="30" t="str">
        <f aca="false">IF(OR($C207="",$D207="",$D207=0,F207=""),"",F207/($D207*Parâmetros!$C$11))</f>
        <v/>
      </c>
      <c r="Q207" s="30" t="str">
        <f aca="false">IF(OR($C207="",G207="",G207=0,H207=""),"",H207/G207)</f>
        <v/>
      </c>
      <c r="R207" s="30" t="str">
        <f aca="false">IF(OR($C207="",$D207="",$D207=0,J207=""),"",J207/$D207)</f>
        <v/>
      </c>
      <c r="S207" s="30" t="str">
        <f aca="false">IF(OR($C207="",K207="",K207=0,L207=""),"",L207/K207)</f>
        <v/>
      </c>
      <c r="T207" s="16" t="str">
        <f aca="false">IF(OR($C207="",N207="",N207=0,M207=""),"",M207/N207)</f>
        <v/>
      </c>
      <c r="U207" s="31" t="str">
        <f aca="false">IF($C207="","",IF(O207="",0,--(O207&gt;=Parâmetros!$C$6))+IF(P207="",0,--(P207&gt;=Parâmetros!$C$10))+IF(Q207="",0,--(Q207&gt;=Parâmetros!$C$7))+IF(R207="",0,--(R207&gt;=Parâmetros!$C$8))+IF(S207="",0,--(S207&gt;=Parâmetros!$C$9)))</f>
        <v/>
      </c>
      <c r="V207" s="17" t="str">
        <f aca="false">IF($C207="","",IF(U207&gt;=3,"Vermelho",IF(U207&gt;=1,"Amarelo","Verde")))</f>
        <v/>
      </c>
    </row>
    <row r="208" customFormat="false" ht="15" hidden="false" customHeight="false" outlineLevel="0" collapsed="false">
      <c r="B208" s="29"/>
      <c r="C208" s="29"/>
      <c r="D208" s="29"/>
      <c r="E208" s="29"/>
      <c r="F208" s="29"/>
      <c r="G208" s="29"/>
      <c r="H208" s="29"/>
      <c r="I208" s="29"/>
      <c r="J208" s="29"/>
      <c r="K208" s="29"/>
      <c r="L208" s="29"/>
      <c r="M208" s="29"/>
      <c r="N208" s="29"/>
      <c r="O208" s="30" t="str">
        <f aca="false">IF(OR($C208="",$D208="",$D208=0,E208=""),"",E208/$D208)</f>
        <v/>
      </c>
      <c r="P208" s="30" t="str">
        <f aca="false">IF(OR($C208="",$D208="",$D208=0,F208=""),"",F208/($D208*Parâmetros!$C$11))</f>
        <v/>
      </c>
      <c r="Q208" s="30" t="str">
        <f aca="false">IF(OR($C208="",G208="",G208=0,H208=""),"",H208/G208)</f>
        <v/>
      </c>
      <c r="R208" s="30" t="str">
        <f aca="false">IF(OR($C208="",$D208="",$D208=0,J208=""),"",J208/$D208)</f>
        <v/>
      </c>
      <c r="S208" s="30" t="str">
        <f aca="false">IF(OR($C208="",K208="",K208=0,L208=""),"",L208/K208)</f>
        <v/>
      </c>
      <c r="T208" s="16" t="str">
        <f aca="false">IF(OR($C208="",N208="",N208=0,M208=""),"",M208/N208)</f>
        <v/>
      </c>
      <c r="U208" s="31" t="str">
        <f aca="false">IF($C208="","",IF(O208="",0,--(O208&gt;=Parâmetros!$C$6))+IF(P208="",0,--(P208&gt;=Parâmetros!$C$10))+IF(Q208="",0,--(Q208&gt;=Parâmetros!$C$7))+IF(R208="",0,--(R208&gt;=Parâmetros!$C$8))+IF(S208="",0,--(S208&gt;=Parâmetros!$C$9)))</f>
        <v/>
      </c>
      <c r="V208" s="17" t="str">
        <f aca="false">IF($C208="","",IF(U208&gt;=3,"Vermelho",IF(U208&gt;=1,"Amarelo","Verde")))</f>
        <v/>
      </c>
    </row>
    <row r="209" customFormat="false" ht="15" hidden="false" customHeight="false" outlineLevel="0" collapsed="false">
      <c r="B209" s="29"/>
      <c r="C209" s="29"/>
      <c r="D209" s="29"/>
      <c r="E209" s="29"/>
      <c r="F209" s="29"/>
      <c r="G209" s="29"/>
      <c r="H209" s="29"/>
      <c r="I209" s="29"/>
      <c r="J209" s="29"/>
      <c r="K209" s="29"/>
      <c r="L209" s="29"/>
      <c r="M209" s="29"/>
      <c r="N209" s="29"/>
      <c r="O209" s="30" t="str">
        <f aca="false">IF(OR($C209="",$D209="",$D209=0,E209=""),"",E209/$D209)</f>
        <v/>
      </c>
      <c r="P209" s="30" t="str">
        <f aca="false">IF(OR($C209="",$D209="",$D209=0,F209=""),"",F209/($D209*Parâmetros!$C$11))</f>
        <v/>
      </c>
      <c r="Q209" s="30" t="str">
        <f aca="false">IF(OR($C209="",G209="",G209=0,H209=""),"",H209/G209)</f>
        <v/>
      </c>
      <c r="R209" s="30" t="str">
        <f aca="false">IF(OR($C209="",$D209="",$D209=0,J209=""),"",J209/$D209)</f>
        <v/>
      </c>
      <c r="S209" s="30" t="str">
        <f aca="false">IF(OR($C209="",K209="",K209=0,L209=""),"",L209/K209)</f>
        <v/>
      </c>
      <c r="T209" s="16" t="str">
        <f aca="false">IF(OR($C209="",N209="",N209=0,M209=""),"",M209/N209)</f>
        <v/>
      </c>
      <c r="U209" s="31" t="str">
        <f aca="false">IF($C209="","",IF(O209="",0,--(O209&gt;=Parâmetros!$C$6))+IF(P209="",0,--(P209&gt;=Parâmetros!$C$10))+IF(Q209="",0,--(Q209&gt;=Parâmetros!$C$7))+IF(R209="",0,--(R209&gt;=Parâmetros!$C$8))+IF(S209="",0,--(S209&gt;=Parâmetros!$C$9)))</f>
        <v/>
      </c>
      <c r="V209" s="17" t="str">
        <f aca="false">IF($C209="","",IF(U209&gt;=3,"Vermelho",IF(U209&gt;=1,"Amarelo","Verde")))</f>
        <v/>
      </c>
    </row>
    <row r="210" customFormat="false" ht="15" hidden="false" customHeight="false" outlineLevel="0" collapsed="false">
      <c r="B210" s="29"/>
      <c r="C210" s="29"/>
      <c r="D210" s="29"/>
      <c r="E210" s="29"/>
      <c r="F210" s="29"/>
      <c r="G210" s="29"/>
      <c r="H210" s="29"/>
      <c r="I210" s="29"/>
      <c r="J210" s="29"/>
      <c r="K210" s="29"/>
      <c r="L210" s="29"/>
      <c r="M210" s="29"/>
      <c r="N210" s="29"/>
      <c r="O210" s="30" t="str">
        <f aca="false">IF(OR($C210="",$D210="",$D210=0,E210=""),"",E210/$D210)</f>
        <v/>
      </c>
      <c r="P210" s="30" t="str">
        <f aca="false">IF(OR($C210="",$D210="",$D210=0,F210=""),"",F210/($D210*Parâmetros!$C$11))</f>
        <v/>
      </c>
      <c r="Q210" s="30" t="str">
        <f aca="false">IF(OR($C210="",G210="",G210=0,H210=""),"",H210/G210)</f>
        <v/>
      </c>
      <c r="R210" s="30" t="str">
        <f aca="false">IF(OR($C210="",$D210="",$D210=0,J210=""),"",J210/$D210)</f>
        <v/>
      </c>
      <c r="S210" s="30" t="str">
        <f aca="false">IF(OR($C210="",K210="",K210=0,L210=""),"",L210/K210)</f>
        <v/>
      </c>
      <c r="T210" s="16" t="str">
        <f aca="false">IF(OR($C210="",N210="",N210=0,M210=""),"",M210/N210)</f>
        <v/>
      </c>
      <c r="U210" s="31" t="str">
        <f aca="false">IF($C210="","",IF(O210="",0,--(O210&gt;=Parâmetros!$C$6))+IF(P210="",0,--(P210&gt;=Parâmetros!$C$10))+IF(Q210="",0,--(Q210&gt;=Parâmetros!$C$7))+IF(R210="",0,--(R210&gt;=Parâmetros!$C$8))+IF(S210="",0,--(S210&gt;=Parâmetros!$C$9)))</f>
        <v/>
      </c>
      <c r="V210" s="17" t="str">
        <f aca="false">IF($C210="","",IF(U210&gt;=3,"Vermelho",IF(U210&gt;=1,"Amarelo","Verde")))</f>
        <v/>
      </c>
    </row>
    <row r="211" customFormat="false" ht="15" hidden="false" customHeight="false" outlineLevel="0" collapsed="false">
      <c r="B211" s="29"/>
      <c r="C211" s="29"/>
      <c r="D211" s="29"/>
      <c r="E211" s="29"/>
      <c r="F211" s="29"/>
      <c r="G211" s="29"/>
      <c r="H211" s="29"/>
      <c r="I211" s="29"/>
      <c r="J211" s="29"/>
      <c r="K211" s="29"/>
      <c r="L211" s="29"/>
      <c r="M211" s="29"/>
      <c r="N211" s="29"/>
      <c r="O211" s="30" t="str">
        <f aca="false">IF(OR($C211="",$D211="",$D211=0,E211=""),"",E211/$D211)</f>
        <v/>
      </c>
      <c r="P211" s="30" t="str">
        <f aca="false">IF(OR($C211="",$D211="",$D211=0,F211=""),"",F211/($D211*Parâmetros!$C$11))</f>
        <v/>
      </c>
      <c r="Q211" s="30" t="str">
        <f aca="false">IF(OR($C211="",G211="",G211=0,H211=""),"",H211/G211)</f>
        <v/>
      </c>
      <c r="R211" s="30" t="str">
        <f aca="false">IF(OR($C211="",$D211="",$D211=0,J211=""),"",J211/$D211)</f>
        <v/>
      </c>
      <c r="S211" s="30" t="str">
        <f aca="false">IF(OR($C211="",K211="",K211=0,L211=""),"",L211/K211)</f>
        <v/>
      </c>
      <c r="T211" s="16" t="str">
        <f aca="false">IF(OR($C211="",N211="",N211=0,M211=""),"",M211/N211)</f>
        <v/>
      </c>
      <c r="U211" s="31" t="str">
        <f aca="false">IF($C211="","",IF(O211="",0,--(O211&gt;=Parâmetros!$C$6))+IF(P211="",0,--(P211&gt;=Parâmetros!$C$10))+IF(Q211="",0,--(Q211&gt;=Parâmetros!$C$7))+IF(R211="",0,--(R211&gt;=Parâmetros!$C$8))+IF(S211="",0,--(S211&gt;=Parâmetros!$C$9)))</f>
        <v/>
      </c>
      <c r="V211" s="17" t="str">
        <f aca="false">IF($C211="","",IF(U211&gt;=3,"Vermelho",IF(U211&gt;=1,"Amarelo","Verde")))</f>
        <v/>
      </c>
    </row>
    <row r="212" customFormat="false" ht="15" hidden="false" customHeight="false" outlineLevel="0" collapsed="false">
      <c r="B212" s="29"/>
      <c r="C212" s="29"/>
      <c r="D212" s="29"/>
      <c r="E212" s="29"/>
      <c r="F212" s="29"/>
      <c r="G212" s="29"/>
      <c r="H212" s="29"/>
      <c r="I212" s="29"/>
      <c r="J212" s="29"/>
      <c r="K212" s="29"/>
      <c r="L212" s="29"/>
      <c r="M212" s="29"/>
      <c r="N212" s="29"/>
      <c r="O212" s="30" t="str">
        <f aca="false">IF(OR($C212="",$D212="",$D212=0,E212=""),"",E212/$D212)</f>
        <v/>
      </c>
      <c r="P212" s="30" t="str">
        <f aca="false">IF(OR($C212="",$D212="",$D212=0,F212=""),"",F212/($D212*Parâmetros!$C$11))</f>
        <v/>
      </c>
      <c r="Q212" s="30" t="str">
        <f aca="false">IF(OR($C212="",G212="",G212=0,H212=""),"",H212/G212)</f>
        <v/>
      </c>
      <c r="R212" s="30" t="str">
        <f aca="false">IF(OR($C212="",$D212="",$D212=0,J212=""),"",J212/$D212)</f>
        <v/>
      </c>
      <c r="S212" s="30" t="str">
        <f aca="false">IF(OR($C212="",K212="",K212=0,L212=""),"",L212/K212)</f>
        <v/>
      </c>
      <c r="T212" s="16" t="str">
        <f aca="false">IF(OR($C212="",N212="",N212=0,M212=""),"",M212/N212)</f>
        <v/>
      </c>
      <c r="U212" s="31" t="str">
        <f aca="false">IF($C212="","",IF(O212="",0,--(O212&gt;=Parâmetros!$C$6))+IF(P212="",0,--(P212&gt;=Parâmetros!$C$10))+IF(Q212="",0,--(Q212&gt;=Parâmetros!$C$7))+IF(R212="",0,--(R212&gt;=Parâmetros!$C$8))+IF(S212="",0,--(S212&gt;=Parâmetros!$C$9)))</f>
        <v/>
      </c>
      <c r="V212" s="17" t="str">
        <f aca="false">IF($C212="","",IF(U212&gt;=3,"Vermelho",IF(U212&gt;=1,"Amarelo","Verde")))</f>
        <v/>
      </c>
    </row>
    <row r="214" customFormat="false" ht="15" hidden="false" customHeight="false" outlineLevel="0" collapsed="false">
      <c r="B214" s="2" t="s">
        <v>92</v>
      </c>
    </row>
    <row r="215" customFormat="false" ht="15" hidden="false" customHeight="false" outlineLevel="0" collapsed="false">
      <c r="B215" s="2" t="s">
        <v>19</v>
      </c>
    </row>
  </sheetData>
  <conditionalFormatting sqref="V9:V212">
    <cfRule type="cellIs" priority="2" operator="equal" aboveAverage="0" equalAverage="0" bottom="0" percent="0" rank="0" text="" dxfId="0">
      <formula>"Vermelho"</formula>
    </cfRule>
    <cfRule type="cellIs" priority="3" operator="equal" aboveAverage="0" equalAverage="0" bottom="0" percent="0" rank="0" text="" dxfId="1">
      <formula>"Amarelo"</formula>
    </cfRule>
    <cfRule type="cellIs" priority="4" operator="equal" aboveAverage="0" equalAverage="0" bottom="0" percent="0" rank="0" text="" dxfId="2">
      <formula>"Verde"</formula>
    </cfRule>
  </conditionalFormatting>
  <dataValidations count="1">
    <dataValidation allowBlank="true" errorStyle="stop" operator="between" showDropDown="false" showErrorMessage="false" showInputMessage="false" sqref="C9:C212" type="list">
      <formula1>Parâmetros!$B$16:$B$32</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
    <col collapsed="false" customWidth="true" hidden="false" outlineLevel="0" max="3" min="3" style="0" width="26"/>
    <col collapsed="false" customWidth="true" hidden="false" outlineLevel="0" max="4" min="4" style="0" width="46"/>
    <col collapsed="false" customWidth="true" hidden="false" outlineLevel="0" max="5" min="5" style="0" width="22"/>
    <col collapsed="false" customWidth="true" hidden="false" outlineLevel="0" max="6" min="6" style="0" width="12"/>
    <col collapsed="false" customWidth="true" hidden="false" outlineLevel="0" max="7" min="7" style="0" width="18"/>
    <col collapsed="false" customWidth="true" hidden="false" outlineLevel="0" max="8" min="8" style="0" width="40"/>
  </cols>
  <sheetData>
    <row r="2" customFormat="false" ht="19.7" hidden="false" customHeight="false" outlineLevel="0" collapsed="false">
      <c r="B2" s="1" t="s">
        <v>93</v>
      </c>
    </row>
    <row r="3" customFormat="false" ht="15" hidden="false" customHeight="false" outlineLevel="0" collapsed="false">
      <c r="B3" s="2" t="s">
        <v>1</v>
      </c>
    </row>
    <row r="4" customFormat="false" ht="15" hidden="false" customHeight="false" outlineLevel="0" collapsed="false">
      <c r="B4" s="2" t="s">
        <v>94</v>
      </c>
    </row>
    <row r="6" customFormat="false" ht="15" hidden="false" customHeight="false" outlineLevel="0" collapsed="false">
      <c r="B6" s="32" t="s">
        <v>95</v>
      </c>
      <c r="C6" s="32" t="s">
        <v>96</v>
      </c>
      <c r="D6" s="32" t="s">
        <v>97</v>
      </c>
      <c r="E6" s="32" t="s">
        <v>98</v>
      </c>
      <c r="F6" s="32" t="s">
        <v>99</v>
      </c>
      <c r="G6" s="32" t="s">
        <v>100</v>
      </c>
      <c r="H6" s="32" t="s">
        <v>101</v>
      </c>
    </row>
    <row r="7" customFormat="false" ht="32.8" hidden="false" customHeight="false" outlineLevel="0" collapsed="false">
      <c r="B7" s="33" t="s">
        <v>102</v>
      </c>
      <c r="C7" s="34" t="s">
        <v>103</v>
      </c>
      <c r="D7" s="34" t="s">
        <v>104</v>
      </c>
      <c r="E7" s="34" t="s">
        <v>105</v>
      </c>
      <c r="F7" s="34" t="s">
        <v>106</v>
      </c>
      <c r="G7" s="34" t="s">
        <v>107</v>
      </c>
      <c r="H7" s="34" t="s">
        <v>108</v>
      </c>
    </row>
    <row r="8" customFormat="false" ht="32.8" hidden="false" customHeight="false" outlineLevel="0" collapsed="false">
      <c r="B8" s="35" t="s">
        <v>102</v>
      </c>
      <c r="C8" s="36" t="s">
        <v>109</v>
      </c>
      <c r="D8" s="36" t="s">
        <v>110</v>
      </c>
      <c r="E8" s="36" t="s">
        <v>111</v>
      </c>
      <c r="F8" s="36" t="s">
        <v>112</v>
      </c>
      <c r="G8" s="36" t="s">
        <v>113</v>
      </c>
      <c r="H8" s="36" t="s">
        <v>114</v>
      </c>
    </row>
    <row r="9" customFormat="false" ht="32.8" hidden="false" customHeight="false" outlineLevel="0" collapsed="false">
      <c r="B9" s="33" t="s">
        <v>102</v>
      </c>
      <c r="C9" s="34" t="s">
        <v>115</v>
      </c>
      <c r="D9" s="34" t="s">
        <v>116</v>
      </c>
      <c r="E9" s="34" t="s">
        <v>117</v>
      </c>
      <c r="F9" s="34" t="s">
        <v>106</v>
      </c>
      <c r="G9" s="34" t="s">
        <v>118</v>
      </c>
      <c r="H9" s="34" t="s">
        <v>119</v>
      </c>
    </row>
    <row r="10" customFormat="false" ht="32.8" hidden="false" customHeight="false" outlineLevel="0" collapsed="false">
      <c r="B10" s="35" t="s">
        <v>120</v>
      </c>
      <c r="C10" s="36" t="s">
        <v>121</v>
      </c>
      <c r="D10" s="36" t="s">
        <v>122</v>
      </c>
      <c r="E10" s="36" t="s">
        <v>123</v>
      </c>
      <c r="F10" s="36" t="s">
        <v>124</v>
      </c>
      <c r="G10" s="36" t="s">
        <v>125</v>
      </c>
      <c r="H10" s="36" t="s">
        <v>126</v>
      </c>
    </row>
    <row r="11" customFormat="false" ht="32.8" hidden="false" customHeight="false" outlineLevel="0" collapsed="false">
      <c r="B11" s="33" t="s">
        <v>120</v>
      </c>
      <c r="C11" s="34" t="s">
        <v>127</v>
      </c>
      <c r="D11" s="34" t="s">
        <v>128</v>
      </c>
      <c r="E11" s="34" t="s">
        <v>129</v>
      </c>
      <c r="F11" s="34" t="s">
        <v>124</v>
      </c>
      <c r="G11" s="34" t="s">
        <v>130</v>
      </c>
      <c r="H11" s="34" t="s">
        <v>131</v>
      </c>
    </row>
    <row r="12" customFormat="false" ht="32.8" hidden="false" customHeight="false" outlineLevel="0" collapsed="false">
      <c r="B12" s="35" t="s">
        <v>120</v>
      </c>
      <c r="C12" s="36" t="s">
        <v>132</v>
      </c>
      <c r="D12" s="36" t="s">
        <v>133</v>
      </c>
      <c r="E12" s="36" t="s">
        <v>134</v>
      </c>
      <c r="F12" s="36" t="s">
        <v>124</v>
      </c>
      <c r="G12" s="36" t="s">
        <v>135</v>
      </c>
      <c r="H12" s="36" t="s">
        <v>136</v>
      </c>
    </row>
    <row r="13" customFormat="false" ht="22.35" hidden="false" customHeight="false" outlineLevel="0" collapsed="false">
      <c r="B13" s="33" t="s">
        <v>120</v>
      </c>
      <c r="C13" s="34" t="s">
        <v>137</v>
      </c>
      <c r="D13" s="34" t="s">
        <v>138</v>
      </c>
      <c r="E13" s="34" t="s">
        <v>123</v>
      </c>
      <c r="F13" s="34" t="s">
        <v>124</v>
      </c>
      <c r="G13" s="34" t="s">
        <v>139</v>
      </c>
      <c r="H13" s="34" t="s">
        <v>140</v>
      </c>
    </row>
    <row r="14" customFormat="false" ht="32.8" hidden="false" customHeight="false" outlineLevel="0" collapsed="false">
      <c r="B14" s="35" t="s">
        <v>120</v>
      </c>
      <c r="C14" s="36" t="s">
        <v>141</v>
      </c>
      <c r="D14" s="36" t="s">
        <v>142</v>
      </c>
      <c r="E14" s="36" t="s">
        <v>143</v>
      </c>
      <c r="F14" s="36" t="s">
        <v>124</v>
      </c>
      <c r="G14" s="36" t="s">
        <v>144</v>
      </c>
      <c r="H14" s="36" t="s">
        <v>145</v>
      </c>
    </row>
    <row r="15" customFormat="false" ht="32.8" hidden="false" customHeight="false" outlineLevel="0" collapsed="false">
      <c r="B15" s="33" t="s">
        <v>120</v>
      </c>
      <c r="C15" s="34" t="s">
        <v>146</v>
      </c>
      <c r="D15" s="34" t="s">
        <v>147</v>
      </c>
      <c r="E15" s="34" t="s">
        <v>148</v>
      </c>
      <c r="F15" s="34" t="s">
        <v>124</v>
      </c>
      <c r="G15" s="34" t="s">
        <v>149</v>
      </c>
      <c r="H15" s="34" t="s">
        <v>150</v>
      </c>
    </row>
    <row r="16" customFormat="false" ht="32.8" hidden="false" customHeight="false" outlineLevel="0" collapsed="false">
      <c r="B16" s="35" t="s">
        <v>120</v>
      </c>
      <c r="C16" s="36" t="s">
        <v>151</v>
      </c>
      <c r="D16" s="36" t="s">
        <v>152</v>
      </c>
      <c r="E16" s="36" t="s">
        <v>153</v>
      </c>
      <c r="F16" s="36" t="s">
        <v>106</v>
      </c>
      <c r="G16" s="36" t="s">
        <v>154</v>
      </c>
      <c r="H16" s="36" t="s">
        <v>155</v>
      </c>
    </row>
    <row r="17" customFormat="false" ht="32.8" hidden="false" customHeight="false" outlineLevel="0" collapsed="false">
      <c r="B17" s="33" t="s">
        <v>156</v>
      </c>
      <c r="C17" s="34" t="s">
        <v>88</v>
      </c>
      <c r="D17" s="34" t="s">
        <v>157</v>
      </c>
      <c r="E17" s="34" t="s">
        <v>158</v>
      </c>
      <c r="F17" s="34" t="s">
        <v>124</v>
      </c>
      <c r="G17" s="34" t="s">
        <v>159</v>
      </c>
      <c r="H17" s="34" t="s">
        <v>160</v>
      </c>
    </row>
    <row r="18" customFormat="false" ht="32.8" hidden="false" customHeight="false" outlineLevel="0" collapsed="false">
      <c r="B18" s="35" t="s">
        <v>156</v>
      </c>
      <c r="C18" s="36" t="s">
        <v>161</v>
      </c>
      <c r="D18" s="36" t="s">
        <v>162</v>
      </c>
      <c r="E18" s="36" t="s">
        <v>158</v>
      </c>
      <c r="F18" s="36" t="s">
        <v>124</v>
      </c>
      <c r="G18" s="36" t="s">
        <v>163</v>
      </c>
      <c r="H18" s="36" t="s">
        <v>164</v>
      </c>
    </row>
    <row r="19" customFormat="false" ht="32.8" hidden="false" customHeight="false" outlineLevel="0" collapsed="false">
      <c r="B19" s="33" t="s">
        <v>156</v>
      </c>
      <c r="C19" s="34" t="s">
        <v>165</v>
      </c>
      <c r="D19" s="34" t="s">
        <v>166</v>
      </c>
      <c r="E19" s="34" t="s">
        <v>167</v>
      </c>
      <c r="F19" s="34" t="s">
        <v>106</v>
      </c>
      <c r="G19" s="34" t="s">
        <v>168</v>
      </c>
      <c r="H19" s="34" t="s">
        <v>169</v>
      </c>
    </row>
    <row r="20" customFormat="false" ht="22.35" hidden="false" customHeight="false" outlineLevel="0" collapsed="false">
      <c r="B20" s="35" t="s">
        <v>156</v>
      </c>
      <c r="C20" s="36" t="s">
        <v>170</v>
      </c>
      <c r="D20" s="36" t="s">
        <v>171</v>
      </c>
      <c r="E20" s="36" t="s">
        <v>172</v>
      </c>
      <c r="F20" s="36" t="s">
        <v>173</v>
      </c>
      <c r="G20" s="36" t="s">
        <v>174</v>
      </c>
      <c r="H20" s="36" t="s">
        <v>175</v>
      </c>
    </row>
    <row r="21" customFormat="false" ht="32.8" hidden="false" customHeight="false" outlineLevel="0" collapsed="false">
      <c r="B21" s="33" t="s">
        <v>156</v>
      </c>
      <c r="C21" s="34" t="s">
        <v>176</v>
      </c>
      <c r="D21" s="34" t="s">
        <v>177</v>
      </c>
      <c r="E21" s="34" t="s">
        <v>178</v>
      </c>
      <c r="F21" s="34" t="s">
        <v>179</v>
      </c>
      <c r="G21" s="34" t="s">
        <v>180</v>
      </c>
      <c r="H21" s="34" t="s">
        <v>181</v>
      </c>
    </row>
    <row r="23" customFormat="false" ht="15" hidden="false" customHeight="false" outlineLevel="0" collapsed="false">
      <c r="B23"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2026-08-12T23:44:43Z</dcterms:created>
  <dc:creator>openpyxl</dc:creator>
  <dc:description/>
  <dc:language>en-US</dc:language>
  <cp:lastModifiedBy/>
  <dcterms:modified xsi:type="dcterms:W3CDTF">2026-08-12T23:44:44Z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